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ZDRAVLJAOZALJ\Desktop\My Documents\PLANOVI 2024-2025-2026\IZVRŠENJE PLANA 1-9 2024\Nova mapa (2)\"/>
    </mc:Choice>
  </mc:AlternateContent>
  <xr:revisionPtr revIDLastSave="0" documentId="13_ncr:1_{6EAC748C-6D0D-449C-B05B-6571E9450681}" xr6:coauthVersionLast="47" xr6:coauthVersionMax="47" xr10:uidLastSave="{00000000-0000-0000-0000-000000000000}"/>
  <bookViews>
    <workbookView xWindow="-120" yWindow="-120" windowWidth="29040" windowHeight="15720" activeTab="1" xr2:uid="{FF6A9603-3DF1-46A8-B3A4-530477EAD7FE}"/>
  </bookViews>
  <sheets>
    <sheet name="SAŽETAK 1-9" sheetId="8" r:id="rId1"/>
    <sheet name="PRIH-RASH. PO EK. KLASIF." sheetId="3" r:id="rId2"/>
    <sheet name="PRIH.-RASH. PO IZVORIMA FIN." sheetId="4" r:id="rId3"/>
    <sheet name="RASH. PREMA FUNKCIJSKOJ KLASIF." sheetId="5" r:id="rId4"/>
    <sheet name="Posebni dio" sheetId="7" r:id="rId5"/>
    <sheet name="List1" sheetId="2" r:id="rId6"/>
  </sheets>
  <definedNames>
    <definedName name="_xlnm.Print_Area" localSheetId="0">'SAŽETAK 1-9'!$A$1:$K$23</definedName>
  </definedNames>
  <calcPr calcId="181029"/>
</workbook>
</file>

<file path=xl/calcChain.xml><?xml version="1.0" encoding="utf-8"?>
<calcChain xmlns="http://schemas.openxmlformats.org/spreadsheetml/2006/main">
  <c r="G21" i="8" l="1"/>
  <c r="F21" i="8"/>
  <c r="K16" i="8"/>
  <c r="I16" i="8"/>
  <c r="H16" i="8"/>
  <c r="G16" i="8"/>
  <c r="F16" i="8"/>
  <c r="G9" i="8"/>
  <c r="F9" i="8"/>
  <c r="G8" i="8"/>
  <c r="G7" i="8" s="1"/>
  <c r="F8" i="8"/>
  <c r="F7" i="8" s="1"/>
  <c r="G6" i="8"/>
  <c r="F6" i="8"/>
  <c r="G5" i="8"/>
  <c r="G4" i="8" s="1"/>
  <c r="F5" i="8"/>
  <c r="F4" i="8" s="1"/>
  <c r="K10" i="8"/>
  <c r="I10" i="8"/>
  <c r="H10" i="8"/>
  <c r="F10" i="8" l="1"/>
  <c r="F23" i="8" s="1"/>
  <c r="G10" i="8"/>
  <c r="G23" i="8" s="1"/>
</calcChain>
</file>

<file path=xl/sharedStrings.xml><?xml version="1.0" encoding="utf-8"?>
<sst xmlns="http://schemas.openxmlformats.org/spreadsheetml/2006/main" count="530" uniqueCount="189">
  <si>
    <t>Oznaka</t>
  </si>
  <si>
    <t>Ostvarenje preth. god. (1)</t>
  </si>
  <si>
    <t>Izvorni plan (2.)</t>
  </si>
  <si>
    <t>Godišnji plan/ Rebalans 2 (4.)</t>
  </si>
  <si>
    <t>Ostvarenje (5.)</t>
  </si>
  <si>
    <t>Ind (6.) (5./4.)</t>
  </si>
  <si>
    <t>A. RAČUN PRIHODA I RASHODA</t>
  </si>
  <si>
    <t>6 Prihodi poslovanja</t>
  </si>
  <si>
    <t>7 Prihodi od prodaje nefinancijske imovine</t>
  </si>
  <si>
    <t>SVEUKUPNO PRIHODI</t>
  </si>
  <si>
    <t>3 Rashodi poslovanja</t>
  </si>
  <si>
    <t>4 Rashodi za nabavu nefinancijske imovine</t>
  </si>
  <si>
    <t>SVEUKUPNO RASHODI</t>
  </si>
  <si>
    <t>Ind (6.) (5./1.)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</si>
  <si>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</si>
  <si>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</si>
  <si>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</si>
  <si>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</si>
  <si>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</si>
  <si>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</si>
  <si>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</si>
  <si>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iz državnog proračuna temeljem prijenosa EU sredstava</t>
  </si>
  <si>
    <t>64 Prihodi od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</si>
  <si>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</si>
  <si>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</si>
  <si>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</si>
  <si>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</si>
  <si>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</si>
  <si>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</si>
  <si>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</si>
  <si>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i povrat donacija po protestiranim jamstvima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</si>
  <si>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</si>
  <si>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</si>
  <si>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</si>
  <si>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</si>
  <si>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</si>
  <si>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673 Prihodi od HZZO-a na temelju ugovornih obveza</t>
  </si>
  <si>
    <t>6731 Prihodi od HZZO-a na temelju ugovornih obveza</t>
  </si>
  <si>
    <t>68 Kazne, upravne mjere i ostali prihodi</t>
  </si>
  <si>
    <t>683 Ostali prihodi</t>
  </si>
  <si>
    <t>72 Prihodi od prodaje proizvedene dugotrajne imovine</t>
  </si>
  <si>
    <t>722 Prihodi od prodaje postrojenja i opreme</t>
  </si>
  <si>
    <t>7224 Medicinska i laboratorijska oprema</t>
  </si>
  <si>
    <t>723 Prihodi od prodaje prijevoznih sredstava</t>
  </si>
  <si>
    <t>7231 Prijevozna sredstva u cestovnom prometu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</si>
  <si>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</si>
  <si>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</si>
  <si>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</si>
  <si>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</si>
  <si>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</si>
  <si>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</si>
  <si>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</si>
  <si>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</si>
  <si>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</si>
  <si>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</si>
  <si>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</si>
  <si>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</si>
  <si>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</si>
  <si>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</si>
  <si>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</si>
  <si>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</si>
  <si>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</si>
  <si>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</si>
  <si>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</si>
  <si>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</si>
  <si>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</si>
  <si>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</si>
  <si>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</si>
  <si>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</si>
  <si>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</si>
  <si>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</si>
  <si>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</si>
  <si>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</si>
  <si>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</si>
  <si>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</si>
  <si>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</si>
  <si>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</si>
  <si>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</si>
  <si>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</si>
  <si>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</si>
  <si>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</si>
  <si>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</si>
  <si>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</si>
  <si>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</si>
  <si>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</si>
  <si>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</si>
  <si>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</si>
  <si>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</si>
  <si>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</si>
  <si>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</si>
  <si>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38 Ostali rashodi</t>
  </si>
  <si>
    <t>383 Kazne, penali i naknade štete</t>
  </si>
  <si>
    <t>3831 Naknade šteta pravnim i fizičkim osobama</t>
  </si>
  <si>
    <t>3833 Naknade šteta zaposlenicima</t>
  </si>
  <si>
    <t>3834 Ugovorene kazne i ostale naknade šteta</t>
  </si>
  <si>
    <t>41 Rashodi za nabavu neproizvedene dugotrajne imovine</t>
  </si>
  <si>
    <t>412 Nematerijalna imovina</t>
  </si>
  <si>
    <t>4123 Licence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</si>
  <si>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</si>
  <si>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</si>
  <si>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</si>
  <si>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</si>
  <si>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</si>
  <si>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</si>
  <si>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</si>
  <si>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</si>
  <si>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45 Rashodi za dodatna ulaganja na nefinancijskoj imovini</t>
  </si>
  <si>
    <t>451 Dodatna ulaganja na građevinskim objektima</t>
  </si>
  <si>
    <t>4511 Dodatna ulaganja na građevinskim objektima</t>
  </si>
  <si>
    <t>432 PRIHODI ZA POSEBNE NAMJENE - korisnici</t>
  </si>
  <si>
    <t>434 PRIHOD ZA POSEBNE NAMJENE - korisnici</t>
  </si>
  <si>
    <t>503 POMOĆI IZ NENADLEŽNIH PRORAČUNA - KORISNICI</t>
  </si>
  <si>
    <t>56 Fondovi EU-a</t>
  </si>
  <si>
    <t>560 POMOĆI-FOND EU KORISNICI</t>
  </si>
  <si>
    <t>433 PRIHODI ZA POSEBNE NAMJENE - HZZO</t>
  </si>
  <si>
    <t>711 Prihodi od nefinancijske imovine i nadoknade štete s osnova osiguranja</t>
  </si>
  <si>
    <t>03 Vlastiti prihodi</t>
  </si>
  <si>
    <t>611 Donacije</t>
  </si>
  <si>
    <t>01 Opći prihodi i primici</t>
  </si>
  <si>
    <t>05 Pomoći</t>
  </si>
  <si>
    <t>Ind (6.) (1./4.)</t>
  </si>
  <si>
    <t>SVEUKUPNO RASHODI I IZDACI</t>
  </si>
  <si>
    <t>9 UPRAVNI ODJEL ZA HRVATSKE BRANITELJE I ZDRAVSTVO</t>
  </si>
  <si>
    <t>9-17 DOM ZDRAVLJA OZALJ</t>
  </si>
  <si>
    <t>0 Javnost</t>
  </si>
  <si>
    <t>07 ZDRAVSTVO</t>
  </si>
  <si>
    <t>071 Medicinski proizvodi, pribor i oprema</t>
  </si>
  <si>
    <t>072 SluŽbe za vanjske pacijente</t>
  </si>
  <si>
    <t>076 Poslovi i usluge zdravstva koji nisu drugdje svrstani</t>
  </si>
  <si>
    <t>4 Prihodi za posebne namjene</t>
  </si>
  <si>
    <t>5 POMOĆI</t>
  </si>
  <si>
    <t>6 DONACIJE</t>
  </si>
  <si>
    <t>7 Namjenski primici od zaduživanja</t>
  </si>
  <si>
    <t>129 Zakonski standardi u zdravstvu</t>
  </si>
  <si>
    <t>K100005 Uređenje i dogradnja prostora i nabavka opreme i održavanje</t>
  </si>
  <si>
    <t>131 Ulaganje u zdravstvo iznad standarda</t>
  </si>
  <si>
    <t>A100050 Sufinanciranje ulaganja u zdravstvene ustanove</t>
  </si>
  <si>
    <t>A100183 Županijske javne potrebe u zdravstvu</t>
  </si>
  <si>
    <t>149 Financiranje redovne djelatnosti iz HZZO-a</t>
  </si>
  <si>
    <t>A100140 Financiranje redovne djelatnosti iz HZZO-a</t>
  </si>
  <si>
    <t>150 Prihodi za posebne namjene korisnika</t>
  </si>
  <si>
    <t>A100141 Prihodi za posebne namjene korisnika</t>
  </si>
  <si>
    <t>151 Prihodi od nefinancijske imovine i nadoknade štete s osnova osiguranja</t>
  </si>
  <si>
    <t>A100142 Prihodi od nefinancijske imovine i nadoknade štete s osnova osiguranja</t>
  </si>
  <si>
    <t>152 Donacije</t>
  </si>
  <si>
    <t>A100143 Donacije</t>
  </si>
  <si>
    <t>154 Pomoć iz JLS</t>
  </si>
  <si>
    <t>A100145 Pomoći iz JLS</t>
  </si>
  <si>
    <t>156 Pomoći - FOND EU KORISNICI</t>
  </si>
  <si>
    <t>A100147 Pomoći - FOND EU KORISNICI</t>
  </si>
  <si>
    <t>161 Mjere HZZ-a - pripravništvo - korisnici</t>
  </si>
  <si>
    <t>A100212B Mjera HZZ - pripravništvo</t>
  </si>
  <si>
    <t>168 Prijenos sredstava iz nenadležnih proračuna</t>
  </si>
  <si>
    <t>A100162B Prijenos sredstava iz nenadležnih proračuna</t>
  </si>
  <si>
    <t>0712 Ostali medicinski proizvodi</t>
  </si>
  <si>
    <t>0760 Poslovi i usluge zdravstva koji nisu drugdje svrstani</t>
  </si>
  <si>
    <t>0721 Opće medicinske usluge</t>
  </si>
  <si>
    <t>Indeks 5/1</t>
  </si>
  <si>
    <t xml:space="preserve">PRIHODI/RASHODI TEKUĆA GODINA </t>
  </si>
  <si>
    <t>Izvršenje 2021.</t>
  </si>
  <si>
    <t>Plan 2022.</t>
  </si>
  <si>
    <t>Plan  2024.  godine</t>
  </si>
  <si>
    <t>Indeks 4/1</t>
  </si>
  <si>
    <t>Indeks 4/3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</si>
  <si>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</si>
  <si>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</si>
  <si>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</si>
  <si>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</si>
  <si>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</si>
  <si>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</si>
  <si>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</si>
  <si>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B) SAŽETAK RAČUNA FINANCIRANJA</t>
  </si>
  <si>
    <t xml:space="preserve">RAČUN FINANCIRANJA </t>
  </si>
  <si>
    <t>Izvršenje prethodne godine</t>
  </si>
  <si>
    <t>Plan tekuće godine</t>
  </si>
  <si>
    <t xml:space="preserve">Izvršenje tekuće godine 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</si>
  <si>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</si>
  <si>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</si>
  <si>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</si>
  <si>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</si>
  <si>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VIŠKOVI/MANJKOVI</t>
  </si>
  <si>
    <t>UKUPAN DONOS VIŠKA / MANJKA IZ PRETHODNE(IH) GODINE</t>
  </si>
  <si>
    <t>VIŠAK / MANJAK IZ PRETHODNE(IH) GODINE KOJI ĆE SE RASPOREDITI / POKRITI</t>
  </si>
  <si>
    <t>VIŠAK / MANJAK + NETO FINANCIRANJE+PRENESENI RAZULTAT</t>
  </si>
  <si>
    <t>Izvršenje          I-XII 2023.</t>
  </si>
  <si>
    <t xml:space="preserve">Izvršenje  I-IX 2024 godine </t>
  </si>
  <si>
    <t>II REBALANS 2024</t>
  </si>
  <si>
    <t>II rebalans 2024</t>
  </si>
  <si>
    <t xml:space="preserve">       GODIŠNJI IZVJEŠTAJ O IZVRŠENJU FINANCIJSKOG PLANA DOMA ZDRAVLJA OZALJ  ZA 1-9  2024.god.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</si>
</sst>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4"/>
      <name val="Verdana"/>
      <family val="2"/>
      <charset val="238"/>
    </font>
    <font>
      <b/>
      <sz val="10"/>
      <color rgb="FF0070C0"/>
      <name val="Arial"/>
      <family val="2"/>
      <charset val="238"/>
    </font>
    <font>
      <b/>
      <sz val="9"/>
      <color rgb="FF0070C0"/>
      <name val="Verdana"/>
      <family val="2"/>
      <charset val="238"/>
    </font>
    <font>
      <b/>
      <sz val="10"/>
      <color rgb="FFC00000"/>
      <name val="Arial"/>
      <family val="2"/>
      <charset val="238"/>
    </font>
    <font>
      <b/>
      <sz val="9"/>
      <color rgb="FFC00000"/>
      <name val="Verdana"/>
      <family val="2"/>
      <charset val="238"/>
    </font>
    <font>
      <b/>
      <sz val="12"/>
      <color rgb="FF002060"/>
      <name val="Calibri"/>
      <family val="2"/>
      <scheme val="minor"/>
    </font>
    <font>
      <sz val="10"/>
      <color rgb="FF000000"/>
      <name val="Arial"/>
      <family val="2"/>
    </font>
    <font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00206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8B8B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31" fillId="0" borderId="0"/>
  </cellStyleXfs>
  <cellXfs count="144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21" fillId="33" borderId="11" xfId="0" applyFont="1" applyFill="1" applyBorder="1" applyAlignment="1">
      <alignment horizontal="lef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left" wrapText="1" indent="1"/>
    </xf>
    <xf numFmtId="0" fontId="23" fillId="33" borderId="11" xfId="0" applyFont="1" applyFill="1" applyBorder="1" applyAlignment="1">
      <alignment horizontal="left" wrapText="1" indent="1"/>
    </xf>
    <xf numFmtId="0" fontId="23" fillId="33" borderId="0" xfId="0" applyFont="1" applyFill="1" applyAlignment="1">
      <alignment horizontal="left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23" fillId="33" borderId="11" xfId="0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right" wrapText="1" indent="1"/>
    </xf>
    <xf numFmtId="0" fontId="24" fillId="33" borderId="11" xfId="0" applyFont="1" applyFill="1" applyBorder="1" applyAlignment="1">
      <alignment horizontal="left" wrapText="1" indent="1"/>
    </xf>
    <xf numFmtId="4" fontId="24" fillId="33" borderId="11" xfId="0" applyNumberFormat="1" applyFont="1" applyFill="1" applyBorder="1" applyAlignment="1">
      <alignment horizontal="right" wrapText="1" indent="1"/>
    </xf>
    <xf numFmtId="0" fontId="25" fillId="33" borderId="11" xfId="0" applyFont="1" applyFill="1" applyBorder="1" applyAlignment="1">
      <alignment horizontal="left" wrapText="1" indent="1"/>
    </xf>
    <xf numFmtId="0" fontId="25" fillId="33" borderId="0" xfId="0" applyFont="1" applyFill="1" applyAlignment="1">
      <alignment horizontal="left" indent="1"/>
    </xf>
    <xf numFmtId="0" fontId="24" fillId="33" borderId="11" xfId="0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0" fontId="19" fillId="34" borderId="11" xfId="0" applyFont="1" applyFill="1" applyBorder="1" applyAlignment="1">
      <alignment horizontal="right" wrapText="1" indent="1"/>
    </xf>
    <xf numFmtId="0" fontId="19" fillId="34" borderId="0" xfId="0" applyFont="1" applyFill="1" applyAlignment="1">
      <alignment horizontal="left" indent="1"/>
    </xf>
    <xf numFmtId="0" fontId="21" fillId="35" borderId="11" xfId="0" applyFont="1" applyFill="1" applyBorder="1" applyAlignment="1">
      <alignment horizontal="left" wrapText="1" indent="1"/>
    </xf>
    <xf numFmtId="4" fontId="21" fillId="35" borderId="11" xfId="0" applyNumberFormat="1" applyFont="1" applyFill="1" applyBorder="1" applyAlignment="1">
      <alignment horizontal="right" wrapText="1" indent="1"/>
    </xf>
    <xf numFmtId="0" fontId="19" fillId="35" borderId="11" xfId="0" applyFont="1" applyFill="1" applyBorder="1" applyAlignment="1">
      <alignment horizontal="right" wrapText="1" indent="1"/>
    </xf>
    <xf numFmtId="0" fontId="19" fillId="35" borderId="0" xfId="0" applyFont="1" applyFill="1" applyAlignment="1">
      <alignment horizontal="left" indent="1"/>
    </xf>
    <xf numFmtId="0" fontId="22" fillId="36" borderId="11" xfId="0" applyFont="1" applyFill="1" applyBorder="1" applyAlignment="1">
      <alignment horizontal="left" wrapText="1" indent="1"/>
    </xf>
    <xf numFmtId="4" fontId="22" fillId="36" borderId="11" xfId="0" applyNumberFormat="1" applyFont="1" applyFill="1" applyBorder="1" applyAlignment="1">
      <alignment horizontal="right" wrapText="1" indent="1"/>
    </xf>
    <xf numFmtId="0" fontId="19" fillId="36" borderId="11" xfId="0" applyFont="1" applyFill="1" applyBorder="1" applyAlignment="1">
      <alignment horizontal="right" wrapText="1" indent="1"/>
    </xf>
    <xf numFmtId="0" fontId="19" fillId="36" borderId="0" xfId="0" applyFont="1" applyFill="1" applyAlignment="1">
      <alignment horizontal="left" indent="1"/>
    </xf>
    <xf numFmtId="0" fontId="22" fillId="37" borderId="11" xfId="0" applyFont="1" applyFill="1" applyBorder="1" applyAlignment="1">
      <alignment horizontal="left" wrapText="1" indent="1"/>
    </xf>
    <xf numFmtId="4" fontId="22" fillId="37" borderId="11" xfId="0" applyNumberFormat="1" applyFont="1" applyFill="1" applyBorder="1" applyAlignment="1">
      <alignment horizontal="right" wrapText="1" indent="1"/>
    </xf>
    <xf numFmtId="0" fontId="19" fillId="37" borderId="11" xfId="0" applyFont="1" applyFill="1" applyBorder="1" applyAlignment="1">
      <alignment horizontal="left" wrapText="1" indent="1"/>
    </xf>
    <xf numFmtId="0" fontId="19" fillId="37" borderId="0" xfId="0" applyFont="1" applyFill="1" applyAlignment="1">
      <alignment horizontal="left" indent="1"/>
    </xf>
    <xf numFmtId="0" fontId="19" fillId="37" borderId="11" xfId="0" applyFont="1" applyFill="1" applyBorder="1" applyAlignment="1">
      <alignment horizontal="right" wrapText="1" indent="1"/>
    </xf>
    <xf numFmtId="0" fontId="22" fillId="37" borderId="11" xfId="0" applyFont="1" applyFill="1" applyBorder="1" applyAlignment="1">
      <alignment horizontal="right" wrapText="1" indent="1"/>
    </xf>
    <xf numFmtId="0" fontId="23" fillId="0" borderId="0" xfId="0" applyFont="1" applyAlignment="1">
      <alignment horizontal="left" indent="1"/>
    </xf>
    <xf numFmtId="0" fontId="22" fillId="35" borderId="11" xfId="0" applyFont="1" applyFill="1" applyBorder="1" applyAlignment="1">
      <alignment horizontal="left" wrapText="1" indent="1"/>
    </xf>
    <xf numFmtId="4" fontId="22" fillId="35" borderId="11" xfId="0" applyNumberFormat="1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right" wrapText="1" indent="1"/>
    </xf>
    <xf numFmtId="0" fontId="21" fillId="38" borderId="11" xfId="0" applyFont="1" applyFill="1" applyBorder="1" applyAlignment="1">
      <alignment horizontal="left" wrapText="1" indent="1"/>
    </xf>
    <xf numFmtId="4" fontId="21" fillId="38" borderId="11" xfId="0" applyNumberFormat="1" applyFont="1" applyFill="1" applyBorder="1" applyAlignment="1">
      <alignment horizontal="right" wrapText="1" indent="1"/>
    </xf>
    <xf numFmtId="0" fontId="19" fillId="38" borderId="11" xfId="0" applyFont="1" applyFill="1" applyBorder="1" applyAlignment="1">
      <alignment horizontal="right" wrapText="1" indent="1"/>
    </xf>
    <xf numFmtId="0" fontId="19" fillId="38" borderId="0" xfId="0" applyFont="1" applyFill="1" applyAlignment="1">
      <alignment horizontal="left" indent="1"/>
    </xf>
    <xf numFmtId="0" fontId="21" fillId="39" borderId="11" xfId="0" applyFont="1" applyFill="1" applyBorder="1" applyAlignment="1">
      <alignment horizontal="left" wrapText="1" indent="1"/>
    </xf>
    <xf numFmtId="4" fontId="21" fillId="39" borderId="11" xfId="0" applyNumberFormat="1" applyFont="1" applyFill="1" applyBorder="1" applyAlignment="1">
      <alignment horizontal="right" wrapText="1" indent="1"/>
    </xf>
    <xf numFmtId="0" fontId="19" fillId="39" borderId="11" xfId="0" applyFont="1" applyFill="1" applyBorder="1" applyAlignment="1">
      <alignment horizontal="right" wrapText="1" indent="1"/>
    </xf>
    <xf numFmtId="0" fontId="19" fillId="39" borderId="0" xfId="0" applyFont="1" applyFill="1" applyAlignment="1">
      <alignment horizontal="left" indent="1"/>
    </xf>
    <xf numFmtId="0" fontId="19" fillId="36" borderId="11" xfId="0" applyFont="1" applyFill="1" applyBorder="1" applyAlignment="1">
      <alignment horizontal="left" wrapText="1" indent="1"/>
    </xf>
    <xf numFmtId="0" fontId="22" fillId="39" borderId="11" xfId="0" applyFont="1" applyFill="1" applyBorder="1" applyAlignment="1">
      <alignment horizontal="left" wrapText="1" indent="1"/>
    </xf>
    <xf numFmtId="4" fontId="22" fillId="39" borderId="11" xfId="0" applyNumberFormat="1" applyFont="1" applyFill="1" applyBorder="1" applyAlignment="1">
      <alignment horizontal="right" wrapText="1" indent="1"/>
    </xf>
    <xf numFmtId="0" fontId="19" fillId="39" borderId="11" xfId="0" applyFont="1" applyFill="1" applyBorder="1" applyAlignment="1">
      <alignment horizontal="left" wrapText="1" indent="1"/>
    </xf>
    <xf numFmtId="0" fontId="22" fillId="39" borderId="11" xfId="0" applyFont="1" applyFill="1" applyBorder="1" applyAlignment="1">
      <alignment horizontal="right" wrapText="1" indent="1"/>
    </xf>
    <xf numFmtId="0" fontId="21" fillId="38" borderId="11" xfId="0" applyFont="1" applyFill="1" applyBorder="1" applyAlignment="1">
      <alignment horizontal="right" wrapText="1" indent="1"/>
    </xf>
    <xf numFmtId="0" fontId="21" fillId="39" borderId="11" xfId="0" applyFont="1" applyFill="1" applyBorder="1" applyAlignment="1">
      <alignment horizontal="right" wrapText="1" indent="1"/>
    </xf>
    <xf numFmtId="0" fontId="19" fillId="38" borderId="11" xfId="0" applyFont="1" applyFill="1" applyBorder="1" applyAlignment="1">
      <alignment horizontal="left" wrapText="1" indent="1"/>
    </xf>
    <xf numFmtId="0" fontId="22" fillId="36" borderId="11" xfId="0" applyFont="1" applyFill="1" applyBorder="1" applyAlignment="1">
      <alignment horizontal="right" wrapText="1" indent="1"/>
    </xf>
    <xf numFmtId="0" fontId="26" fillId="33" borderId="11" xfId="0" applyFont="1" applyFill="1" applyBorder="1" applyAlignment="1">
      <alignment horizontal="left" wrapText="1" indent="1"/>
    </xf>
    <xf numFmtId="0" fontId="27" fillId="33" borderId="11" xfId="0" applyFont="1" applyFill="1" applyBorder="1" applyAlignment="1">
      <alignment horizontal="left" wrapText="1" indent="1"/>
    </xf>
    <xf numFmtId="0" fontId="27" fillId="33" borderId="0" xfId="0" applyFont="1" applyFill="1" applyAlignment="1">
      <alignment horizontal="left" indent="1"/>
    </xf>
    <xf numFmtId="4" fontId="26" fillId="33" borderId="11" xfId="0" applyNumberFormat="1" applyFont="1" applyFill="1" applyBorder="1" applyAlignment="1">
      <alignment horizontal="right" wrapText="1" indent="1"/>
    </xf>
    <xf numFmtId="0" fontId="27" fillId="33" borderId="11" xfId="0" applyFont="1" applyFill="1" applyBorder="1" applyAlignment="1">
      <alignment horizontal="right" wrapText="1" indent="1"/>
    </xf>
    <xf numFmtId="0" fontId="28" fillId="33" borderId="11" xfId="0" applyFont="1" applyFill="1" applyBorder="1" applyAlignment="1">
      <alignment horizontal="left" wrapText="1" indent="1"/>
    </xf>
    <xf numFmtId="4" fontId="28" fillId="33" borderId="11" xfId="0" applyNumberFormat="1" applyFont="1" applyFill="1" applyBorder="1" applyAlignment="1">
      <alignment horizontal="right" wrapText="1" indent="1"/>
    </xf>
    <xf numFmtId="0" fontId="29" fillId="33" borderId="11" xfId="0" applyFont="1" applyFill="1" applyBorder="1" applyAlignment="1">
      <alignment horizontal="right" wrapText="1" indent="1"/>
    </xf>
    <xf numFmtId="0" fontId="29" fillId="33" borderId="0" xfId="0" applyFont="1" applyFill="1" applyAlignment="1">
      <alignment horizontal="left" indent="1"/>
    </xf>
    <xf numFmtId="0" fontId="30" fillId="40" borderId="0" xfId="42" applyFont="1" applyFill="1" applyAlignment="1">
      <alignment horizontal="center" vertical="center" wrapText="1"/>
    </xf>
    <xf numFmtId="0" fontId="32" fillId="0" borderId="0" xfId="43" applyFont="1"/>
    <xf numFmtId="0" fontId="30" fillId="41" borderId="0" xfId="43" applyFont="1" applyFill="1" applyAlignment="1">
      <alignment horizontal="center" vertical="center" wrapText="1"/>
    </xf>
    <xf numFmtId="0" fontId="30" fillId="41" borderId="12" xfId="43" applyFont="1" applyFill="1" applyBorder="1" applyAlignment="1">
      <alignment horizontal="center" vertical="center" wrapText="1"/>
    </xf>
    <xf numFmtId="0" fontId="30" fillId="41" borderId="13" xfId="43" applyFont="1" applyFill="1" applyBorder="1" applyAlignment="1">
      <alignment horizontal="center" vertical="center" wrapText="1"/>
    </xf>
    <xf numFmtId="0" fontId="30" fillId="41" borderId="14" xfId="43" applyFont="1" applyFill="1" applyBorder="1" applyAlignment="1">
      <alignment horizontal="center" vertical="center" wrapText="1"/>
    </xf>
    <xf numFmtId="3" fontId="30" fillId="42" borderId="12" xfId="43" applyNumberFormat="1" applyFont="1" applyFill="1" applyBorder="1" applyAlignment="1">
      <alignment vertical="center" wrapText="1"/>
    </xf>
    <xf numFmtId="4" fontId="30" fillId="42" borderId="12" xfId="43" applyNumberFormat="1" applyFont="1" applyFill="1" applyBorder="1" applyAlignment="1">
      <alignment vertical="center" wrapText="1"/>
    </xf>
    <xf numFmtId="4" fontId="30" fillId="42" borderId="13" xfId="43" applyNumberFormat="1" applyFont="1" applyFill="1" applyBorder="1" applyAlignment="1">
      <alignment vertical="center" wrapText="1"/>
    </xf>
    <xf numFmtId="4" fontId="30" fillId="42" borderId="14" xfId="43" applyNumberFormat="1" applyFont="1" applyFill="1" applyBorder="1" applyAlignment="1">
      <alignment vertical="center" wrapText="1"/>
    </xf>
    <xf numFmtId="3" fontId="32" fillId="0" borderId="0" xfId="43" applyNumberFormat="1" applyFont="1"/>
    <xf numFmtId="3" fontId="32" fillId="41" borderId="12" xfId="43" applyNumberFormat="1" applyFont="1" applyFill="1" applyBorder="1" applyAlignment="1">
      <alignment vertical="center" wrapText="1"/>
    </xf>
    <xf numFmtId="4" fontId="32" fillId="41" borderId="12" xfId="43" applyNumberFormat="1" applyFont="1" applyFill="1" applyBorder="1" applyAlignment="1">
      <alignment vertical="center" wrapText="1"/>
    </xf>
    <xf numFmtId="4" fontId="32" fillId="41" borderId="13" xfId="43" applyNumberFormat="1" applyFont="1" applyFill="1" applyBorder="1" applyAlignment="1">
      <alignment vertical="center" wrapText="1"/>
    </xf>
    <xf numFmtId="4" fontId="32" fillId="41" borderId="14" xfId="43" applyNumberFormat="1" applyFont="1" applyFill="1" applyBorder="1" applyAlignment="1">
      <alignment vertical="center" wrapText="1"/>
    </xf>
    <xf numFmtId="164" fontId="32" fillId="0" borderId="0" xfId="43" applyNumberFormat="1" applyFont="1"/>
    <xf numFmtId="3" fontId="32" fillId="41" borderId="12" xfId="43" applyNumberFormat="1" applyFont="1" applyFill="1" applyBorder="1" applyAlignment="1">
      <alignment vertical="center"/>
    </xf>
    <xf numFmtId="4" fontId="32" fillId="41" borderId="12" xfId="43" applyNumberFormat="1" applyFont="1" applyFill="1" applyBorder="1" applyAlignment="1">
      <alignment vertical="center"/>
    </xf>
    <xf numFmtId="4" fontId="32" fillId="41" borderId="13" xfId="43" applyNumberFormat="1" applyFont="1" applyFill="1" applyBorder="1" applyAlignment="1">
      <alignment vertical="center"/>
    </xf>
    <xf numFmtId="4" fontId="32" fillId="41" borderId="14" xfId="43" applyNumberFormat="1" applyFont="1" applyFill="1" applyBorder="1" applyAlignment="1">
      <alignment vertical="center"/>
    </xf>
    <xf numFmtId="164" fontId="30" fillId="42" borderId="12" xfId="43" applyNumberFormat="1" applyFont="1" applyFill="1" applyBorder="1" applyAlignment="1">
      <alignment horizontal="right" vertical="center"/>
    </xf>
    <xf numFmtId="4" fontId="30" fillId="42" borderId="12" xfId="43" applyNumberFormat="1" applyFont="1" applyFill="1" applyBorder="1" applyAlignment="1">
      <alignment horizontal="right" vertical="center"/>
    </xf>
    <xf numFmtId="4" fontId="30" fillId="42" borderId="13" xfId="43" applyNumberFormat="1" applyFont="1" applyFill="1" applyBorder="1" applyAlignment="1">
      <alignment horizontal="right" vertical="center"/>
    </xf>
    <xf numFmtId="4" fontId="30" fillId="42" borderId="14" xfId="43" applyNumberFormat="1" applyFont="1" applyFill="1" applyBorder="1" applyAlignment="1">
      <alignment horizontal="right" vertical="center"/>
    </xf>
    <xf numFmtId="164" fontId="33" fillId="42" borderId="15" xfId="43" applyNumberFormat="1" applyFont="1" applyFill="1" applyBorder="1" applyAlignment="1">
      <alignment horizontal="right" vertical="center"/>
    </xf>
    <xf numFmtId="4" fontId="33" fillId="42" borderId="15" xfId="43" applyNumberFormat="1" applyFont="1" applyFill="1" applyBorder="1" applyAlignment="1">
      <alignment horizontal="right" vertical="center"/>
    </xf>
    <xf numFmtId="4" fontId="33" fillId="42" borderId="16" xfId="43" applyNumberFormat="1" applyFont="1" applyFill="1" applyBorder="1" applyAlignment="1">
      <alignment horizontal="right" vertical="center"/>
    </xf>
    <xf numFmtId="4" fontId="33" fillId="42" borderId="14" xfId="43" applyNumberFormat="1" applyFont="1" applyFill="1" applyBorder="1" applyAlignment="1">
      <alignment horizontal="right" vertical="center"/>
    </xf>
    <xf numFmtId="0" fontId="32" fillId="40" borderId="0" xfId="43" applyFont="1" applyFill="1"/>
    <xf numFmtId="4" fontId="32" fillId="40" borderId="0" xfId="43" applyNumberFormat="1" applyFont="1" applyFill="1"/>
    <xf numFmtId="0" fontId="34" fillId="0" borderId="0" xfId="42" applyFont="1" applyAlignment="1">
      <alignment wrapText="1"/>
    </xf>
    <xf numFmtId="0" fontId="30" fillId="41" borderId="12" xfId="43" applyFont="1" applyFill="1" applyBorder="1" applyAlignment="1">
      <alignment horizontal="right" vertical="center"/>
    </xf>
    <xf numFmtId="4" fontId="30" fillId="41" borderId="12" xfId="43" applyNumberFormat="1" applyFont="1" applyFill="1" applyBorder="1" applyAlignment="1">
      <alignment horizontal="right" vertical="center"/>
    </xf>
    <xf numFmtId="4" fontId="30" fillId="41" borderId="13" xfId="43" applyNumberFormat="1" applyFont="1" applyFill="1" applyBorder="1" applyAlignment="1">
      <alignment horizontal="right" vertical="center"/>
    </xf>
    <xf numFmtId="4" fontId="30" fillId="41" borderId="14" xfId="43" applyNumberFormat="1" applyFont="1" applyFill="1" applyBorder="1" applyAlignment="1">
      <alignment horizontal="right" vertical="center"/>
    </xf>
    <xf numFmtId="3" fontId="33" fillId="42" borderId="15" xfId="43" applyNumberFormat="1" applyFont="1" applyFill="1" applyBorder="1" applyAlignment="1">
      <alignment horizontal="right" vertical="center"/>
    </xf>
    <xf numFmtId="0" fontId="33" fillId="0" borderId="0" xfId="43" applyFont="1"/>
    <xf numFmtId="3" fontId="33" fillId="0" borderId="0" xfId="43" applyNumberFormat="1" applyFont="1"/>
    <xf numFmtId="0" fontId="33" fillId="43" borderId="0" xfId="43" applyFont="1" applyFill="1" applyAlignment="1">
      <alignment vertical="center" wrapText="1"/>
    </xf>
    <xf numFmtId="0" fontId="33" fillId="43" borderId="0" xfId="43" applyFont="1" applyFill="1" applyAlignment="1">
      <alignment horizontal="right" vertical="center"/>
    </xf>
    <xf numFmtId="3" fontId="30" fillId="41" borderId="12" xfId="43" applyNumberFormat="1" applyFont="1" applyFill="1" applyBorder="1" applyAlignment="1">
      <alignment horizontal="right" vertical="center" wrapText="1"/>
    </xf>
    <xf numFmtId="4" fontId="30" fillId="41" borderId="12" xfId="43" applyNumberFormat="1" applyFont="1" applyFill="1" applyBorder="1" applyAlignment="1">
      <alignment horizontal="right" vertical="center" wrapText="1"/>
    </xf>
    <xf numFmtId="4" fontId="30" fillId="41" borderId="13" xfId="43" applyNumberFormat="1" applyFont="1" applyFill="1" applyBorder="1" applyAlignment="1">
      <alignment horizontal="right" vertical="center" wrapText="1"/>
    </xf>
    <xf numFmtId="4" fontId="30" fillId="41" borderId="14" xfId="43" applyNumberFormat="1" applyFont="1" applyFill="1" applyBorder="1" applyAlignment="1">
      <alignment horizontal="right" vertical="center" wrapText="1"/>
    </xf>
    <xf numFmtId="0" fontId="35" fillId="0" borderId="0" xfId="43" applyFont="1"/>
    <xf numFmtId="3" fontId="35" fillId="0" borderId="0" xfId="43" applyNumberFormat="1" applyFont="1"/>
    <xf numFmtId="164" fontId="35" fillId="0" borderId="0" xfId="43" applyNumberFormat="1" applyFont="1"/>
    <xf numFmtId="0" fontId="30" fillId="41" borderId="0" xfId="43" applyFont="1" applyFill="1" applyAlignment="1">
      <alignment vertical="center"/>
    </xf>
    <xf numFmtId="0" fontId="30" fillId="41" borderId="0" xfId="43" applyFont="1" applyFill="1" applyAlignment="1">
      <alignment vertical="center" wrapText="1"/>
    </xf>
    <xf numFmtId="0" fontId="32" fillId="41" borderId="0" xfId="43" applyFont="1" applyFill="1" applyAlignment="1">
      <alignment vertical="center" wrapText="1"/>
    </xf>
    <xf numFmtId="0" fontId="32" fillId="41" borderId="0" xfId="43" applyFont="1" applyFill="1" applyAlignment="1">
      <alignment horizontal="center" vertical="center" wrapText="1"/>
    </xf>
    <xf numFmtId="0" fontId="32" fillId="41" borderId="0" xfId="43" applyFont="1" applyFill="1" applyAlignment="1">
      <alignment vertical="center"/>
    </xf>
    <xf numFmtId="4" fontId="32" fillId="41" borderId="0" xfId="43" applyNumberFormat="1" applyFont="1" applyFill="1" applyAlignment="1">
      <alignment vertical="center"/>
    </xf>
    <xf numFmtId="3" fontId="30" fillId="41" borderId="24" xfId="43" applyNumberFormat="1" applyFont="1" applyFill="1" applyBorder="1" applyAlignment="1">
      <alignment horizontal="right" vertical="center"/>
    </xf>
    <xf numFmtId="4" fontId="30" fillId="41" borderId="24" xfId="43" applyNumberFormat="1" applyFont="1" applyFill="1" applyBorder="1" applyAlignment="1">
      <alignment horizontal="right" vertical="center"/>
    </xf>
    <xf numFmtId="4" fontId="30" fillId="41" borderId="25" xfId="43" applyNumberFormat="1" applyFont="1" applyFill="1" applyBorder="1" applyAlignment="1">
      <alignment horizontal="right" vertical="center"/>
    </xf>
    <xf numFmtId="0" fontId="30" fillId="41" borderId="17" xfId="43" applyFont="1" applyFill="1" applyBorder="1" applyAlignment="1">
      <alignment horizontal="center" vertical="center" wrapText="1"/>
    </xf>
    <xf numFmtId="0" fontId="30" fillId="41" borderId="18" xfId="43" applyFont="1" applyFill="1" applyBorder="1" applyAlignment="1">
      <alignment horizontal="center" vertical="center" wrapText="1"/>
    </xf>
    <xf numFmtId="0" fontId="30" fillId="40" borderId="0" xfId="42" applyFont="1" applyFill="1" applyAlignment="1">
      <alignment horizontal="center" vertical="center" wrapText="1"/>
    </xf>
    <xf numFmtId="0" fontId="30" fillId="41" borderId="0" xfId="43" applyFont="1" applyFill="1" applyAlignment="1">
      <alignment horizontal="center" vertical="center" wrapText="1"/>
    </xf>
    <xf numFmtId="0" fontId="30" fillId="41" borderId="12" xfId="43" applyFont="1" applyFill="1" applyBorder="1" applyAlignment="1">
      <alignment horizontal="center" vertical="center" wrapText="1"/>
    </xf>
    <xf numFmtId="0" fontId="30" fillId="42" borderId="12" xfId="43" applyFont="1" applyFill="1" applyBorder="1" applyAlignment="1">
      <alignment vertical="center" wrapText="1"/>
    </xf>
    <xf numFmtId="0" fontId="32" fillId="41" borderId="12" xfId="43" applyFont="1" applyFill="1" applyBorder="1" applyAlignment="1">
      <alignment vertical="center" wrapText="1"/>
    </xf>
    <xf numFmtId="0" fontId="32" fillId="41" borderId="12" xfId="43" applyFont="1" applyFill="1" applyBorder="1" applyAlignment="1">
      <alignment vertical="center"/>
    </xf>
    <xf numFmtId="0" fontId="30" fillId="42" borderId="12" xfId="43" applyFont="1" applyFill="1" applyBorder="1" applyAlignment="1">
      <alignment vertical="center"/>
    </xf>
    <xf numFmtId="0" fontId="33" fillId="42" borderId="15" xfId="43" applyFont="1" applyFill="1" applyBorder="1" applyAlignment="1">
      <alignment vertical="center" wrapText="1"/>
    </xf>
    <xf numFmtId="0" fontId="30" fillId="45" borderId="21" xfId="42" applyFont="1" applyFill="1" applyBorder="1" applyAlignment="1">
      <alignment horizontal="left" vertical="center" wrapText="1"/>
    </xf>
    <xf numFmtId="0" fontId="30" fillId="45" borderId="22" xfId="42" applyFont="1" applyFill="1" applyBorder="1" applyAlignment="1">
      <alignment horizontal="left" vertical="center" wrapText="1"/>
    </xf>
    <xf numFmtId="0" fontId="30" fillId="45" borderId="23" xfId="42" applyFont="1" applyFill="1" applyBorder="1" applyAlignment="1">
      <alignment horizontal="left" vertical="center" wrapText="1"/>
    </xf>
    <xf numFmtId="0" fontId="30" fillId="41" borderId="24" xfId="43" applyFont="1" applyFill="1" applyBorder="1" applyAlignment="1">
      <alignment vertical="center" wrapText="1"/>
    </xf>
    <xf numFmtId="0" fontId="32" fillId="41" borderId="19" xfId="43" applyFont="1" applyFill="1" applyBorder="1" applyAlignment="1">
      <alignment vertical="center" wrapText="1"/>
    </xf>
    <xf numFmtId="0" fontId="33" fillId="42" borderId="20" xfId="43" applyFont="1" applyFill="1" applyBorder="1" applyAlignment="1">
      <alignment vertical="center" wrapText="1"/>
    </xf>
    <xf numFmtId="0" fontId="30" fillId="44" borderId="21" xfId="42" applyFont="1" applyFill="1" applyBorder="1" applyAlignment="1">
      <alignment horizontal="left" vertical="center" wrapText="1"/>
    </xf>
    <xf numFmtId="0" fontId="30" fillId="44" borderId="22" xfId="42" applyFont="1" applyFill="1" applyBorder="1" applyAlignment="1">
      <alignment horizontal="left" vertical="center" wrapText="1"/>
    </xf>
    <xf numFmtId="0" fontId="30" fillId="44" borderId="23" xfId="42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right" wrapText="1" indent="1"/>
    </xf>
  </cellXfs>
  <cellStyles count="44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C885FAE9-7F6D-4E10-A442-749FC52AC54E}"/>
    <cellStyle name="Normalno 2 2" xfId="42" xr:uid="{A9FFCB39-083A-4E6F-AC56-5943202DB176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E07D-8DB7-4F00-8E60-C03EE27E97E7}">
  <sheetPr>
    <pageSetUpPr fitToPage="1"/>
  </sheetPr>
  <dimension ref="A1:S25"/>
  <sheetViews>
    <sheetView topLeftCell="A19" workbookViewId="0">
      <selection activeCell="C44" sqref="C44"/>
    </sheetView>
  </sheetViews>
  <sheetFormatPr defaultColWidth="8.85546875" defaultRowHeight="15.75" x14ac:dyDescent="0.25"/>
  <cols>
    <col min="1" max="4" width="8.85546875" style="69" customWidth="1"/>
    <col min="5" max="5" width="22.85546875" style="69" customWidth="1"/>
    <col min="6" max="7" width="16.5703125" style="69" hidden="1" customWidth="1"/>
    <col min="8" max="8" width="21" style="69" customWidth="1"/>
    <col min="9" max="10" width="19.7109375" style="69" customWidth="1"/>
    <col min="11" max="11" width="20.42578125" style="69" customWidth="1"/>
    <col min="12" max="12" width="13.42578125" style="69" customWidth="1"/>
    <col min="13" max="13" width="11.42578125" style="69" customWidth="1"/>
    <col min="14" max="14" width="8.85546875" style="69" customWidth="1"/>
    <col min="15" max="15" width="16.85546875" style="69" customWidth="1"/>
    <col min="16" max="16" width="11.7109375" style="69" bestFit="1" customWidth="1"/>
    <col min="17" max="19" width="12.7109375" style="69" bestFit="1" customWidth="1"/>
    <col min="20" max="20" width="8.85546875" style="69" customWidth="1"/>
    <col min="21" max="16384" width="8.85546875" style="69"/>
  </cols>
  <sheetData>
    <row r="1" spans="1:19" ht="40.5" customHeight="1" x14ac:dyDescent="0.25">
      <c r="A1" s="126" t="s">
        <v>188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68"/>
      <c r="M1" s="68"/>
    </row>
    <row r="2" spans="1:19" ht="24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70"/>
      <c r="M2" s="70"/>
    </row>
    <row r="3" spans="1:19" ht="31.5" x14ac:dyDescent="0.25">
      <c r="A3" s="128" t="s">
        <v>158</v>
      </c>
      <c r="B3" s="128"/>
      <c r="C3" s="128"/>
      <c r="D3" s="128"/>
      <c r="E3" s="128"/>
      <c r="F3" s="71" t="s">
        <v>159</v>
      </c>
      <c r="G3" s="71" t="s">
        <v>160</v>
      </c>
      <c r="H3" s="71" t="s">
        <v>184</v>
      </c>
      <c r="I3" s="71" t="s">
        <v>161</v>
      </c>
      <c r="J3" s="71" t="s">
        <v>186</v>
      </c>
      <c r="K3" s="72" t="s">
        <v>185</v>
      </c>
      <c r="L3" s="73" t="s">
        <v>162</v>
      </c>
      <c r="M3" s="73" t="s">
        <v>163</v>
      </c>
    </row>
    <row r="4" spans="1:19" ht="28.15" customHeight="1" x14ac:dyDescent="0.25">
      <c r="A4" s="129" t="s">
        <v>164</v>
      </c>
      <c r="B4" s="129"/>
      <c r="C4" s="129"/>
      <c r="D4" s="129"/>
      <c r="E4" s="129"/>
      <c r="F4" s="74" t="e">
        <f t="shared" ref="F4:G4" si="0">SUM(F5:F6)</f>
        <v>#REF!</v>
      </c>
      <c r="G4" s="74" t="e">
        <f t="shared" si="0"/>
        <v>#REF!</v>
      </c>
      <c r="H4" s="75">
        <v>1748646.43</v>
      </c>
      <c r="I4" s="75">
        <v>1951667</v>
      </c>
      <c r="J4" s="75">
        <v>1671614.8</v>
      </c>
      <c r="K4" s="76">
        <v>1516249.95</v>
      </c>
      <c r="L4" s="77">
        <v>96.71</v>
      </c>
      <c r="M4" s="77">
        <v>90.71</v>
      </c>
      <c r="O4" s="78"/>
    </row>
    <row r="5" spans="1:19" ht="28.15" customHeight="1" x14ac:dyDescent="0.25">
      <c r="A5" s="130" t="s">
        <v>165</v>
      </c>
      <c r="B5" s="130"/>
      <c r="C5" s="130"/>
      <c r="D5" s="130"/>
      <c r="E5" s="130"/>
      <c r="F5" s="79" t="e">
        <f>SUM(#REF!)</f>
        <v>#REF!</v>
      </c>
      <c r="G5" s="79" t="e">
        <f>SUM(#REF!)</f>
        <v>#REF!</v>
      </c>
      <c r="H5" s="75">
        <v>1748646.43</v>
      </c>
      <c r="I5" s="75">
        <v>1947022</v>
      </c>
      <c r="J5" s="75">
        <v>1667914.8</v>
      </c>
      <c r="K5" s="76">
        <v>1513749.95</v>
      </c>
      <c r="L5" s="77">
        <v>86.57</v>
      </c>
      <c r="M5" s="77">
        <v>90.76</v>
      </c>
      <c r="O5" s="83"/>
      <c r="P5" s="83"/>
      <c r="Q5" s="83"/>
      <c r="R5" s="83"/>
    </row>
    <row r="6" spans="1:19" ht="28.15" customHeight="1" x14ac:dyDescent="0.25">
      <c r="A6" s="131" t="s">
        <v>166</v>
      </c>
      <c r="B6" s="131"/>
      <c r="C6" s="131"/>
      <c r="D6" s="131"/>
      <c r="E6" s="131"/>
      <c r="F6" s="84" t="e">
        <f>SUM(#REF!)</f>
        <v>#REF!</v>
      </c>
      <c r="G6" s="84" t="e">
        <f>SUM(#REF!)</f>
        <v>#REF!</v>
      </c>
      <c r="H6" s="85">
        <v>0</v>
      </c>
      <c r="I6" s="85">
        <v>4645</v>
      </c>
      <c r="J6" s="85">
        <v>3700</v>
      </c>
      <c r="K6" s="86">
        <v>2500</v>
      </c>
      <c r="L6" s="87"/>
      <c r="M6" s="87">
        <v>67.569999999999993</v>
      </c>
    </row>
    <row r="7" spans="1:19" ht="28.15" customHeight="1" x14ac:dyDescent="0.25">
      <c r="A7" s="132" t="s">
        <v>167</v>
      </c>
      <c r="B7" s="132"/>
      <c r="C7" s="132"/>
      <c r="D7" s="132"/>
      <c r="E7" s="132"/>
      <c r="F7" s="88" t="e">
        <f t="shared" ref="F7:G7" si="1">SUM(F8:F9)</f>
        <v>#REF!</v>
      </c>
      <c r="G7" s="88" t="e">
        <f t="shared" si="1"/>
        <v>#REF!</v>
      </c>
      <c r="H7" s="89">
        <v>1754772.79</v>
      </c>
      <c r="I7" s="89">
        <v>1931759</v>
      </c>
      <c r="J7" s="89">
        <v>1651706.8</v>
      </c>
      <c r="K7" s="90">
        <v>1531702.67</v>
      </c>
      <c r="L7" s="91">
        <v>87.29</v>
      </c>
      <c r="M7" s="91">
        <v>92.73</v>
      </c>
    </row>
    <row r="8" spans="1:19" ht="28.15" customHeight="1" x14ac:dyDescent="0.25">
      <c r="A8" s="130" t="s">
        <v>168</v>
      </c>
      <c r="B8" s="130"/>
      <c r="C8" s="130"/>
      <c r="D8" s="130"/>
      <c r="E8" s="130"/>
      <c r="F8" s="79" t="e">
        <f>SUM(#REF!)</f>
        <v>#REF!</v>
      </c>
      <c r="G8" s="79" t="e">
        <f>SUM(#REF!)</f>
        <v>#REF!</v>
      </c>
      <c r="H8" s="80">
        <v>1675220.94</v>
      </c>
      <c r="I8" s="80">
        <v>1845659</v>
      </c>
      <c r="J8" s="80">
        <v>160159</v>
      </c>
      <c r="K8" s="81">
        <v>1485441.12</v>
      </c>
      <c r="L8" s="82">
        <v>88.67</v>
      </c>
      <c r="M8" s="82">
        <v>92.83</v>
      </c>
      <c r="O8" s="83"/>
      <c r="P8" s="83"/>
      <c r="Q8" s="78"/>
      <c r="R8" s="78"/>
      <c r="S8" s="78"/>
    </row>
    <row r="9" spans="1:19" ht="28.15" customHeight="1" x14ac:dyDescent="0.25">
      <c r="A9" s="131" t="s">
        <v>169</v>
      </c>
      <c r="B9" s="131"/>
      <c r="C9" s="131"/>
      <c r="D9" s="131"/>
      <c r="E9" s="131"/>
      <c r="F9" s="84" t="e">
        <f>SUM(#REF!)</f>
        <v>#REF!</v>
      </c>
      <c r="G9" s="84" t="e">
        <f>SUM(#REF!)</f>
        <v>#REF!</v>
      </c>
      <c r="H9" s="85">
        <v>79551.850000000006</v>
      </c>
      <c r="I9" s="85">
        <v>86100</v>
      </c>
      <c r="J9" s="85">
        <v>51547.8</v>
      </c>
      <c r="K9" s="86">
        <v>46261.55</v>
      </c>
      <c r="L9" s="87">
        <v>58.15</v>
      </c>
      <c r="M9" s="87">
        <v>89.74</v>
      </c>
      <c r="Q9" s="78"/>
      <c r="R9" s="78"/>
      <c r="S9" s="78"/>
    </row>
    <row r="10" spans="1:19" ht="28.15" customHeight="1" x14ac:dyDescent="0.25">
      <c r="A10" s="133" t="s">
        <v>170</v>
      </c>
      <c r="B10" s="133"/>
      <c r="C10" s="133"/>
      <c r="D10" s="133"/>
      <c r="E10" s="133"/>
      <c r="F10" s="92" t="e">
        <f>SUM(F4-F7)</f>
        <v>#REF!</v>
      </c>
      <c r="G10" s="92" t="e">
        <f>SUM(G4-G7)</f>
        <v>#REF!</v>
      </c>
      <c r="H10" s="93">
        <f>SUM(H4-H7)</f>
        <v>-6126.3600000001024</v>
      </c>
      <c r="I10" s="93">
        <f>SUM(I4-I7)</f>
        <v>19908</v>
      </c>
      <c r="J10" s="93">
        <v>19908</v>
      </c>
      <c r="K10" s="94">
        <f>SUM(K4-K7)</f>
        <v>-15452.719999999972</v>
      </c>
      <c r="L10" s="95">
        <v>252.23</v>
      </c>
      <c r="M10" s="95"/>
      <c r="Q10" s="78"/>
      <c r="R10" s="78"/>
      <c r="S10" s="78"/>
    </row>
    <row r="11" spans="1:19" x14ac:dyDescent="0.25">
      <c r="A11" s="96"/>
      <c r="B11" s="96"/>
      <c r="C11" s="96"/>
      <c r="D11" s="96"/>
      <c r="E11" s="96"/>
      <c r="F11" s="96"/>
      <c r="G11" s="96"/>
      <c r="H11" s="97"/>
      <c r="I11" s="97"/>
      <c r="J11" s="97"/>
      <c r="K11" s="97"/>
      <c r="L11" s="97"/>
      <c r="M11" s="97"/>
      <c r="N11" s="98"/>
      <c r="O11" s="98"/>
      <c r="P11" s="98"/>
      <c r="Q11" s="98"/>
      <c r="R11" s="98"/>
      <c r="S11" s="78"/>
    </row>
    <row r="12" spans="1:19" ht="21.75" customHeight="1" x14ac:dyDescent="0.25">
      <c r="A12" s="127" t="s">
        <v>171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70"/>
      <c r="M12" s="70"/>
      <c r="N12" s="98"/>
      <c r="O12" s="98"/>
      <c r="P12" s="98"/>
      <c r="Q12" s="98"/>
      <c r="R12" s="98"/>
      <c r="S12" s="78"/>
    </row>
    <row r="13" spans="1:19" ht="31.5" x14ac:dyDescent="0.25">
      <c r="A13" s="124" t="s">
        <v>172</v>
      </c>
      <c r="B13" s="125"/>
      <c r="C13" s="125"/>
      <c r="D13" s="125"/>
      <c r="E13" s="125"/>
      <c r="F13" s="71" t="s">
        <v>159</v>
      </c>
      <c r="G13" s="71" t="s">
        <v>160</v>
      </c>
      <c r="H13" s="71" t="s">
        <v>173</v>
      </c>
      <c r="I13" s="71" t="s">
        <v>174</v>
      </c>
      <c r="J13" s="71" t="s">
        <v>187</v>
      </c>
      <c r="K13" s="72" t="s">
        <v>175</v>
      </c>
      <c r="L13" s="73"/>
      <c r="M13" s="73"/>
    </row>
    <row r="14" spans="1:19" ht="25.9" customHeight="1" x14ac:dyDescent="0.25">
      <c r="A14" s="138" t="s">
        <v>176</v>
      </c>
      <c r="B14" s="130"/>
      <c r="C14" s="130"/>
      <c r="D14" s="130"/>
      <c r="E14" s="130"/>
      <c r="F14" s="99">
        <v>0</v>
      </c>
      <c r="G14" s="99">
        <v>0</v>
      </c>
      <c r="H14" s="100">
        <v>0</v>
      </c>
      <c r="I14" s="100">
        <v>0</v>
      </c>
      <c r="J14" s="101">
        <v>0</v>
      </c>
      <c r="K14" s="101">
        <v>0</v>
      </c>
      <c r="L14" s="102"/>
      <c r="M14" s="102"/>
    </row>
    <row r="15" spans="1:19" ht="25.9" customHeight="1" x14ac:dyDescent="0.25">
      <c r="A15" s="138" t="s">
        <v>177</v>
      </c>
      <c r="B15" s="130"/>
      <c r="C15" s="130"/>
      <c r="D15" s="130"/>
      <c r="E15" s="130"/>
      <c r="F15" s="99">
        <v>0</v>
      </c>
      <c r="G15" s="99">
        <v>0</v>
      </c>
      <c r="H15" s="100">
        <v>0</v>
      </c>
      <c r="I15" s="100">
        <v>0</v>
      </c>
      <c r="J15" s="101">
        <v>0</v>
      </c>
      <c r="K15" s="101">
        <v>0</v>
      </c>
      <c r="L15" s="102"/>
      <c r="M15" s="102"/>
    </row>
    <row r="16" spans="1:19" s="104" customFormat="1" ht="25.9" customHeight="1" x14ac:dyDescent="0.25">
      <c r="A16" s="139" t="s">
        <v>178</v>
      </c>
      <c r="B16" s="133"/>
      <c r="C16" s="133"/>
      <c r="D16" s="133"/>
      <c r="E16" s="133"/>
      <c r="F16" s="103">
        <f>SUM(F14-F15)</f>
        <v>0</v>
      </c>
      <c r="G16" s="103">
        <f>SUM(G14-G15)</f>
        <v>0</v>
      </c>
      <c r="H16" s="93">
        <f>SUM(H14-H15)</f>
        <v>0</v>
      </c>
      <c r="I16" s="93">
        <f>SUM(I14-I15)</f>
        <v>0</v>
      </c>
      <c r="J16" s="93">
        <v>0</v>
      </c>
      <c r="K16" s="94">
        <f>SUM(K14-K15)</f>
        <v>0</v>
      </c>
      <c r="L16" s="95"/>
      <c r="M16" s="95"/>
      <c r="Q16" s="105"/>
    </row>
    <row r="17" spans="1:19" s="104" customFormat="1" ht="21.75" customHeight="1" x14ac:dyDescent="0.25">
      <c r="A17" s="106"/>
      <c r="B17" s="106"/>
      <c r="C17" s="106"/>
      <c r="D17" s="106"/>
      <c r="E17" s="106"/>
      <c r="F17" s="106"/>
      <c r="G17" s="106"/>
      <c r="H17" s="107"/>
      <c r="I17" s="107"/>
      <c r="J17" s="107"/>
      <c r="K17" s="107"/>
      <c r="L17" s="107"/>
      <c r="M17" s="107"/>
    </row>
    <row r="18" spans="1:19" ht="21.75" customHeight="1" x14ac:dyDescent="0.25">
      <c r="A18" s="127" t="s">
        <v>179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70"/>
      <c r="M18" s="70"/>
      <c r="Q18" s="78"/>
      <c r="R18" s="78"/>
      <c r="S18" s="78"/>
    </row>
    <row r="19" spans="1:19" ht="31.5" x14ac:dyDescent="0.25">
      <c r="A19" s="124" t="s">
        <v>180</v>
      </c>
      <c r="B19" s="125"/>
      <c r="C19" s="125"/>
      <c r="D19" s="125"/>
      <c r="E19" s="125"/>
      <c r="F19" s="71" t="s">
        <v>159</v>
      </c>
      <c r="G19" s="71" t="s">
        <v>160</v>
      </c>
      <c r="H19" s="71" t="s">
        <v>173</v>
      </c>
      <c r="I19" s="71" t="s">
        <v>174</v>
      </c>
      <c r="J19" s="71" t="s">
        <v>187</v>
      </c>
      <c r="K19" s="72" t="s">
        <v>175</v>
      </c>
      <c r="L19" s="73"/>
      <c r="M19" s="73"/>
      <c r="P19" s="78"/>
      <c r="Q19" s="78"/>
      <c r="R19" s="78"/>
      <c r="S19" s="78"/>
    </row>
    <row r="20" spans="1:19" ht="36" customHeight="1" x14ac:dyDescent="0.25">
      <c r="A20" s="140" t="s">
        <v>181</v>
      </c>
      <c r="B20" s="141"/>
      <c r="C20" s="141"/>
      <c r="D20" s="141"/>
      <c r="E20" s="142"/>
      <c r="F20" s="108">
        <v>130100</v>
      </c>
      <c r="G20" s="108">
        <v>87100</v>
      </c>
      <c r="H20" s="109"/>
      <c r="I20" s="109">
        <v>-221345.19</v>
      </c>
      <c r="J20" s="110">
        <v>-221345.19</v>
      </c>
      <c r="K20" s="110">
        <v>-15452.72</v>
      </c>
      <c r="L20" s="111"/>
      <c r="M20" s="111"/>
      <c r="O20" s="78"/>
      <c r="P20" s="78"/>
      <c r="Q20" s="78"/>
      <c r="R20" s="78"/>
      <c r="S20" s="78"/>
    </row>
    <row r="21" spans="1:19" s="112" customFormat="1" ht="36" customHeight="1" x14ac:dyDescent="0.25">
      <c r="A21" s="134" t="s">
        <v>182</v>
      </c>
      <c r="B21" s="135"/>
      <c r="C21" s="135"/>
      <c r="D21" s="135"/>
      <c r="E21" s="136"/>
      <c r="F21" s="103" t="e">
        <f>SUM(#REF!-#REF!)</f>
        <v>#REF!</v>
      </c>
      <c r="G21" s="103" t="e">
        <f>SUM(#REF!-#REF!)</f>
        <v>#REF!</v>
      </c>
      <c r="H21" s="103"/>
      <c r="I21" s="93">
        <v>19908</v>
      </c>
      <c r="J21" s="93">
        <v>19908</v>
      </c>
      <c r="K21" s="94"/>
      <c r="L21" s="95"/>
      <c r="M21" s="95"/>
      <c r="O21" s="113"/>
      <c r="P21" s="114"/>
      <c r="Q21" s="113"/>
    </row>
    <row r="22" spans="1:19" ht="21.75" customHeight="1" x14ac:dyDescent="0.25">
      <c r="A22" s="115"/>
      <c r="B22" s="116"/>
      <c r="C22" s="117"/>
      <c r="D22" s="118"/>
      <c r="E22" s="116"/>
      <c r="F22" s="116"/>
      <c r="G22" s="116"/>
      <c r="H22" s="119"/>
      <c r="I22" s="120"/>
      <c r="J22" s="120"/>
      <c r="K22" s="120"/>
      <c r="L22" s="87"/>
      <c r="M22" s="87"/>
      <c r="P22" s="78"/>
    </row>
    <row r="23" spans="1:19" ht="30" customHeight="1" x14ac:dyDescent="0.25">
      <c r="A23" s="137" t="s">
        <v>183</v>
      </c>
      <c r="B23" s="137"/>
      <c r="C23" s="137"/>
      <c r="D23" s="137"/>
      <c r="E23" s="137"/>
      <c r="F23" s="121" t="e">
        <f>SUM(F10,F16,F21)</f>
        <v>#REF!</v>
      </c>
      <c r="G23" s="121" t="e">
        <f>SUM(G10,G16,G21)</f>
        <v>#REF!</v>
      </c>
      <c r="H23" s="122"/>
      <c r="I23" s="122">
        <v>201437.19</v>
      </c>
      <c r="J23" s="122">
        <v>201437.19</v>
      </c>
      <c r="K23" s="123">
        <v>236797.91</v>
      </c>
      <c r="L23" s="102"/>
      <c r="M23" s="102"/>
      <c r="N23" s="73"/>
      <c r="O23" s="73"/>
    </row>
    <row r="25" spans="1:19" x14ac:dyDescent="0.25">
      <c r="F25" s="83"/>
      <c r="G25" s="78"/>
    </row>
  </sheetData>
  <mergeCells count="20">
    <mergeCell ref="A21:E21"/>
    <mergeCell ref="A23:E23"/>
    <mergeCell ref="A14:E14"/>
    <mergeCell ref="A15:E15"/>
    <mergeCell ref="A16:E16"/>
    <mergeCell ref="A18:K18"/>
    <mergeCell ref="A19:E19"/>
    <mergeCell ref="A20:E20"/>
    <mergeCell ref="A13:E13"/>
    <mergeCell ref="A1:K1"/>
    <mergeCell ref="A2:K2"/>
    <mergeCell ref="A3:E3"/>
    <mergeCell ref="A4:E4"/>
    <mergeCell ref="A5:E5"/>
    <mergeCell ref="A6:E6"/>
    <mergeCell ref="A7:E7"/>
    <mergeCell ref="A8:E8"/>
    <mergeCell ref="A9:E9"/>
    <mergeCell ref="A10:E10"/>
    <mergeCell ref="A12:K12"/>
  </mergeCells>
  <pageMargins left="0.70866141732283472" right="0.70866141732283472" top="0.74803149606299213" bottom="0.74803149606299213" header="0.31496062992125984" footer="0.31496062992125984"/>
  <pageSetup paperSize="9" scale="7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5C14-6B46-47FF-BF0C-8B82928182F3}">
  <sheetPr>
    <pageSetUpPr fitToPage="1"/>
  </sheetPr>
  <dimension ref="A1:G104"/>
  <sheetViews>
    <sheetView showGridLines="0" tabSelected="1" topLeftCell="A70" workbookViewId="0">
      <selection activeCell="A106" sqref="A106"/>
    </sheetView>
  </sheetViews>
  <sheetFormatPr defaultRowHeight="11.25" x14ac:dyDescent="0.15"/>
  <cols>
    <col min="1" max="1" width="50.85546875" style="1" customWidth="1"/>
    <col min="2" max="2" width="22.28515625" style="1" customWidth="1"/>
    <col min="3" max="3" width="19.5703125" style="1" customWidth="1"/>
    <col min="4" max="4" width="21.28515625" style="1" customWidth="1"/>
    <col min="5" max="5" width="20" style="1" customWidth="1"/>
    <col min="6" max="7" width="12.140625" style="1" customWidth="1"/>
    <col min="8" max="16384" width="9.140625" style="1"/>
  </cols>
  <sheetData>
    <row r="1" spans="1:7" s="2" customFormat="1" ht="31.5" customHeight="1" thickBo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13</v>
      </c>
      <c r="G1" s="3" t="s">
        <v>5</v>
      </c>
    </row>
    <row r="2" spans="1:7" s="61" customFormat="1" ht="18.75" customHeight="1" x14ac:dyDescent="0.2">
      <c r="A2" s="59" t="s">
        <v>6</v>
      </c>
      <c r="B2" s="59"/>
      <c r="C2" s="59"/>
      <c r="D2" s="59"/>
      <c r="E2" s="59"/>
      <c r="F2" s="59"/>
      <c r="G2" s="60"/>
    </row>
    <row r="3" spans="1:7" s="10" customFormat="1" ht="18" customHeight="1" x14ac:dyDescent="0.2">
      <c r="A3" s="8" t="s">
        <v>7</v>
      </c>
      <c r="B3" s="11">
        <v>1748646.43</v>
      </c>
      <c r="C3" s="11">
        <v>1947022</v>
      </c>
      <c r="D3" s="11">
        <v>1667914.8</v>
      </c>
      <c r="E3" s="11">
        <v>1513749.95</v>
      </c>
      <c r="F3" s="11">
        <v>86.57</v>
      </c>
      <c r="G3" s="12">
        <v>90.76</v>
      </c>
    </row>
    <row r="4" spans="1:7" s="10" customFormat="1" ht="25.5" x14ac:dyDescent="0.2">
      <c r="A4" s="8" t="s">
        <v>14</v>
      </c>
      <c r="B4" s="11">
        <v>239767.64</v>
      </c>
      <c r="C4" s="11">
        <v>314317</v>
      </c>
      <c r="D4" s="11">
        <v>217100</v>
      </c>
      <c r="E4" s="11">
        <v>180937.3</v>
      </c>
      <c r="F4" s="11">
        <v>75.459999999999994</v>
      </c>
      <c r="G4" s="12">
        <v>83.34</v>
      </c>
    </row>
    <row r="5" spans="1:7" s="4" customFormat="1" ht="12.75" x14ac:dyDescent="0.2">
      <c r="A5" s="5" t="s">
        <v>15</v>
      </c>
      <c r="B5" s="6">
        <v>74800.070000000007</v>
      </c>
      <c r="C5" s="5"/>
      <c r="D5" s="5"/>
      <c r="E5" s="6">
        <v>81024.56</v>
      </c>
      <c r="F5" s="6">
        <v>108.32</v>
      </c>
      <c r="G5" s="13"/>
    </row>
    <row r="6" spans="1:7" s="4" customFormat="1" ht="12.75" x14ac:dyDescent="0.2">
      <c r="A6" s="5" t="s">
        <v>16</v>
      </c>
      <c r="B6" s="6">
        <v>74800.070000000007</v>
      </c>
      <c r="C6" s="5"/>
      <c r="D6" s="5"/>
      <c r="E6" s="6">
        <v>81024.56</v>
      </c>
      <c r="F6" s="6">
        <v>108.32</v>
      </c>
      <c r="G6" s="13"/>
    </row>
    <row r="7" spans="1:7" s="4" customFormat="1" ht="25.5" x14ac:dyDescent="0.2">
      <c r="A7" s="5" t="s">
        <v>17</v>
      </c>
      <c r="B7" s="6">
        <v>37159.46</v>
      </c>
      <c r="C7" s="5"/>
      <c r="D7" s="5"/>
      <c r="E7" s="6">
        <v>4368.72</v>
      </c>
      <c r="F7" s="6">
        <v>11.76</v>
      </c>
      <c r="G7" s="13"/>
    </row>
    <row r="8" spans="1:7" s="4" customFormat="1" ht="25.5" x14ac:dyDescent="0.2">
      <c r="A8" s="5" t="s">
        <v>18</v>
      </c>
      <c r="B8" s="14">
        <v>546.09</v>
      </c>
      <c r="C8" s="5"/>
      <c r="D8" s="5"/>
      <c r="E8" s="6">
        <v>4368.72</v>
      </c>
      <c r="F8" s="6">
        <v>800</v>
      </c>
      <c r="G8" s="13"/>
    </row>
    <row r="9" spans="1:7" s="4" customFormat="1" ht="25.5" x14ac:dyDescent="0.2">
      <c r="A9" s="5" t="s">
        <v>19</v>
      </c>
      <c r="B9" s="6">
        <v>36613.370000000003</v>
      </c>
      <c r="C9" s="5"/>
      <c r="D9" s="5"/>
      <c r="E9" s="5"/>
      <c r="F9" s="5"/>
      <c r="G9" s="13"/>
    </row>
    <row r="10" spans="1:7" s="4" customFormat="1" ht="12.75" x14ac:dyDescent="0.2">
      <c r="A10" s="5" t="s">
        <v>20</v>
      </c>
      <c r="B10" s="6">
        <v>127808.11</v>
      </c>
      <c r="C10" s="5"/>
      <c r="D10" s="5"/>
      <c r="E10" s="6">
        <v>95544.02</v>
      </c>
      <c r="F10" s="6">
        <v>74.760000000000005</v>
      </c>
      <c r="G10" s="13"/>
    </row>
    <row r="11" spans="1:7" s="4" customFormat="1" ht="25.5" x14ac:dyDescent="0.2">
      <c r="A11" s="5" t="s">
        <v>21</v>
      </c>
      <c r="B11" s="6">
        <v>127808.11</v>
      </c>
      <c r="C11" s="5"/>
      <c r="D11" s="5"/>
      <c r="E11" s="6">
        <v>95544.02</v>
      </c>
      <c r="F11" s="6">
        <v>74.760000000000005</v>
      </c>
      <c r="G11" s="13"/>
    </row>
    <row r="12" spans="1:7" s="10" customFormat="1" ht="12.75" x14ac:dyDescent="0.2">
      <c r="A12" s="8" t="s">
        <v>22</v>
      </c>
      <c r="B12" s="8"/>
      <c r="C12" s="143">
        <v>13</v>
      </c>
      <c r="D12" s="8"/>
      <c r="E12" s="8"/>
      <c r="F12" s="8"/>
      <c r="G12" s="9"/>
    </row>
    <row r="13" spans="1:7" s="10" customFormat="1" ht="25.5" x14ac:dyDescent="0.2">
      <c r="A13" s="8" t="s">
        <v>23</v>
      </c>
      <c r="B13" s="11">
        <v>68554.17</v>
      </c>
      <c r="C13" s="11">
        <v>89084</v>
      </c>
      <c r="D13" s="11">
        <v>93200</v>
      </c>
      <c r="E13" s="11">
        <v>77099.460000000006</v>
      </c>
      <c r="F13" s="11">
        <v>112.47</v>
      </c>
      <c r="G13" s="12">
        <v>82.72</v>
      </c>
    </row>
    <row r="14" spans="1:7" s="4" customFormat="1" ht="12.75" x14ac:dyDescent="0.2">
      <c r="A14" s="5" t="s">
        <v>24</v>
      </c>
      <c r="B14" s="6">
        <v>68554.17</v>
      </c>
      <c r="C14" s="5"/>
      <c r="D14" s="5"/>
      <c r="E14" s="6">
        <v>77099.460000000006</v>
      </c>
      <c r="F14" s="6">
        <v>112.47</v>
      </c>
      <c r="G14" s="13"/>
    </row>
    <row r="15" spans="1:7" s="4" customFormat="1" ht="12.75" x14ac:dyDescent="0.2">
      <c r="A15" s="5" t="s">
        <v>25</v>
      </c>
      <c r="B15" s="6">
        <v>68554.17</v>
      </c>
      <c r="C15" s="5"/>
      <c r="D15" s="5"/>
      <c r="E15" s="6">
        <v>77099.460000000006</v>
      </c>
      <c r="F15" s="6">
        <v>112.47</v>
      </c>
      <c r="G15" s="13"/>
    </row>
    <row r="16" spans="1:7" s="10" customFormat="1" ht="38.25" x14ac:dyDescent="0.2">
      <c r="A16" s="8" t="s">
        <v>26</v>
      </c>
      <c r="B16" s="11">
        <v>251288.69</v>
      </c>
      <c r="C16" s="11">
        <v>286892</v>
      </c>
      <c r="D16" s="11">
        <v>221000</v>
      </c>
      <c r="E16" s="11">
        <v>207221.01</v>
      </c>
      <c r="F16" s="11">
        <v>82.46</v>
      </c>
      <c r="G16" s="12">
        <v>93.77</v>
      </c>
    </row>
    <row r="17" spans="1:7" s="4" customFormat="1" ht="25.5" x14ac:dyDescent="0.2">
      <c r="A17" s="5" t="s">
        <v>27</v>
      </c>
      <c r="B17" s="6">
        <v>246225.32</v>
      </c>
      <c r="C17" s="5"/>
      <c r="D17" s="5"/>
      <c r="E17" s="6">
        <v>207221.01</v>
      </c>
      <c r="F17" s="6">
        <v>82.46</v>
      </c>
      <c r="G17" s="13"/>
    </row>
    <row r="18" spans="1:7" s="4" customFormat="1" ht="12.75" x14ac:dyDescent="0.2">
      <c r="A18" s="5" t="s">
        <v>28</v>
      </c>
      <c r="B18" s="6">
        <v>163355.94</v>
      </c>
      <c r="C18" s="5"/>
      <c r="D18" s="5"/>
      <c r="E18" s="6">
        <v>143183.78</v>
      </c>
      <c r="F18" s="6">
        <v>87.65</v>
      </c>
      <c r="G18" s="13"/>
    </row>
    <row r="19" spans="1:7" s="4" customFormat="1" ht="12.75" x14ac:dyDescent="0.2">
      <c r="A19" s="5" t="s">
        <v>29</v>
      </c>
      <c r="B19" s="6">
        <v>82869.38</v>
      </c>
      <c r="C19" s="5"/>
      <c r="D19" s="5"/>
      <c r="E19" s="6">
        <v>64037.23</v>
      </c>
      <c r="F19" s="6">
        <v>77.27</v>
      </c>
      <c r="G19" s="13"/>
    </row>
    <row r="20" spans="1:7" s="4" customFormat="1" ht="25.5" x14ac:dyDescent="0.2">
      <c r="A20" s="5" t="s">
        <v>30</v>
      </c>
      <c r="B20" s="6">
        <v>5063.37</v>
      </c>
      <c r="C20" s="5"/>
      <c r="D20" s="5"/>
      <c r="E20" s="5"/>
      <c r="F20" s="5"/>
      <c r="G20" s="13"/>
    </row>
    <row r="21" spans="1:7" s="4" customFormat="1" ht="12.75" x14ac:dyDescent="0.2">
      <c r="A21" s="5" t="s">
        <v>31</v>
      </c>
      <c r="B21" s="6">
        <v>5063.37</v>
      </c>
      <c r="C21" s="5"/>
      <c r="D21" s="5"/>
      <c r="E21" s="5"/>
      <c r="F21" s="5"/>
      <c r="G21" s="13"/>
    </row>
    <row r="22" spans="1:7" s="10" customFormat="1" ht="25.5" x14ac:dyDescent="0.2">
      <c r="A22" s="8" t="s">
        <v>32</v>
      </c>
      <c r="B22" s="11">
        <v>1165629.58</v>
      </c>
      <c r="C22" s="11">
        <v>1230716</v>
      </c>
      <c r="D22" s="11">
        <v>1121614.8</v>
      </c>
      <c r="E22" s="11">
        <v>1030868.33</v>
      </c>
      <c r="F22" s="11">
        <v>88.44</v>
      </c>
      <c r="G22" s="12">
        <v>91.91</v>
      </c>
    </row>
    <row r="23" spans="1:7" s="4" customFormat="1" ht="25.5" x14ac:dyDescent="0.2">
      <c r="A23" s="5" t="s">
        <v>33</v>
      </c>
      <c r="B23" s="6">
        <v>88084.95</v>
      </c>
      <c r="C23" s="5"/>
      <c r="D23" s="5"/>
      <c r="E23" s="6">
        <v>112697.52</v>
      </c>
      <c r="F23" s="6">
        <v>127.94</v>
      </c>
      <c r="G23" s="13"/>
    </row>
    <row r="24" spans="1:7" s="4" customFormat="1" ht="25.5" x14ac:dyDescent="0.2">
      <c r="A24" s="5" t="s">
        <v>34</v>
      </c>
      <c r="B24" s="6">
        <v>59695</v>
      </c>
      <c r="C24" s="5"/>
      <c r="D24" s="5"/>
      <c r="E24" s="6">
        <v>74885.05</v>
      </c>
      <c r="F24" s="6">
        <v>125.45</v>
      </c>
      <c r="G24" s="13"/>
    </row>
    <row r="25" spans="1:7" s="4" customFormat="1" ht="25.5" x14ac:dyDescent="0.2">
      <c r="A25" s="5" t="s">
        <v>35</v>
      </c>
      <c r="B25" s="6">
        <v>28389.95</v>
      </c>
      <c r="C25" s="5"/>
      <c r="D25" s="5"/>
      <c r="E25" s="6">
        <v>37812.47</v>
      </c>
      <c r="F25" s="6">
        <v>133.19</v>
      </c>
      <c r="G25" s="13"/>
    </row>
    <row r="26" spans="1:7" s="4" customFormat="1" ht="12.75" x14ac:dyDescent="0.2">
      <c r="A26" s="5" t="s">
        <v>36</v>
      </c>
      <c r="B26" s="6">
        <v>1077544.6299999999</v>
      </c>
      <c r="C26" s="5"/>
      <c r="D26" s="5"/>
      <c r="E26" s="6">
        <v>918170.81</v>
      </c>
      <c r="F26" s="6">
        <v>85.21</v>
      </c>
      <c r="G26" s="13"/>
    </row>
    <row r="27" spans="1:7" s="4" customFormat="1" ht="12.75" x14ac:dyDescent="0.2">
      <c r="A27" s="5" t="s">
        <v>37</v>
      </c>
      <c r="B27" s="6">
        <v>1077544.6299999999</v>
      </c>
      <c r="C27" s="5"/>
      <c r="D27" s="5"/>
      <c r="E27" s="6">
        <v>918170.81</v>
      </c>
      <c r="F27" s="6">
        <v>85.21</v>
      </c>
      <c r="G27" s="13"/>
    </row>
    <row r="28" spans="1:7" s="10" customFormat="1" ht="12.75" x14ac:dyDescent="0.2">
      <c r="A28" s="8" t="s">
        <v>38</v>
      </c>
      <c r="B28" s="11">
        <v>23406.35</v>
      </c>
      <c r="C28" s="11">
        <v>26000</v>
      </c>
      <c r="D28" s="11">
        <v>15000</v>
      </c>
      <c r="E28" s="11">
        <v>17623.849999999999</v>
      </c>
      <c r="F28" s="11">
        <v>75.3</v>
      </c>
      <c r="G28" s="12">
        <v>117.49</v>
      </c>
    </row>
    <row r="29" spans="1:7" s="4" customFormat="1" ht="12.75" x14ac:dyDescent="0.2">
      <c r="A29" s="5" t="s">
        <v>39</v>
      </c>
      <c r="B29" s="6">
        <v>23406.35</v>
      </c>
      <c r="C29" s="5"/>
      <c r="D29" s="5"/>
      <c r="E29" s="6">
        <v>17623.849999999999</v>
      </c>
      <c r="F29" s="6">
        <v>75.3</v>
      </c>
      <c r="G29" s="13"/>
    </row>
    <row r="30" spans="1:7" s="4" customFormat="1" ht="12.75" x14ac:dyDescent="0.2">
      <c r="A30" s="5"/>
      <c r="B30" s="6">
        <v>23406.35</v>
      </c>
      <c r="C30" s="5"/>
      <c r="D30" s="5"/>
      <c r="E30" s="6">
        <v>17623.849999999999</v>
      </c>
      <c r="F30" s="6">
        <v>75.3</v>
      </c>
      <c r="G30" s="13"/>
    </row>
    <row r="31" spans="1:7" s="10" customFormat="1" ht="18" customHeight="1" x14ac:dyDescent="0.2">
      <c r="A31" s="8" t="s">
        <v>8</v>
      </c>
      <c r="B31" s="8"/>
      <c r="C31" s="11">
        <v>4645</v>
      </c>
      <c r="D31" s="11">
        <v>3700</v>
      </c>
      <c r="E31" s="11">
        <v>2500</v>
      </c>
      <c r="F31" s="11"/>
      <c r="G31" s="12">
        <v>67.569999999999993</v>
      </c>
    </row>
    <row r="32" spans="1:7" s="10" customFormat="1" ht="12" customHeight="1" x14ac:dyDescent="0.2">
      <c r="A32" s="8" t="s">
        <v>40</v>
      </c>
      <c r="B32" s="8"/>
      <c r="C32" s="11">
        <v>4645</v>
      </c>
      <c r="D32" s="11">
        <v>3700</v>
      </c>
      <c r="E32" s="11">
        <v>2500</v>
      </c>
      <c r="F32" s="11"/>
      <c r="G32" s="12">
        <v>67.569999999999993</v>
      </c>
    </row>
    <row r="33" spans="1:7" s="4" customFormat="1" ht="12.75" x14ac:dyDescent="0.2">
      <c r="A33" s="5" t="s">
        <v>41</v>
      </c>
      <c r="B33" s="5"/>
      <c r="C33" s="5"/>
      <c r="D33" s="5"/>
      <c r="E33" s="6">
        <v>2500</v>
      </c>
      <c r="F33" s="6"/>
      <c r="G33" s="13"/>
    </row>
    <row r="34" spans="1:7" s="4" customFormat="1" ht="12.75" x14ac:dyDescent="0.2">
      <c r="A34" s="5" t="s">
        <v>42</v>
      </c>
      <c r="B34" s="5"/>
      <c r="C34" s="5"/>
      <c r="D34" s="5"/>
      <c r="E34" s="6">
        <v>2500</v>
      </c>
      <c r="F34" s="6"/>
      <c r="G34" s="13"/>
    </row>
    <row r="35" spans="1:7" s="4" customFormat="1" ht="12.75" x14ac:dyDescent="0.2">
      <c r="A35" s="5" t="s">
        <v>43</v>
      </c>
      <c r="B35" s="5"/>
      <c r="C35" s="5"/>
      <c r="D35" s="5"/>
      <c r="E35" s="5"/>
      <c r="F35" s="5"/>
      <c r="G35" s="13"/>
    </row>
    <row r="36" spans="1:7" s="4" customFormat="1" ht="12.75" x14ac:dyDescent="0.2">
      <c r="A36" s="5" t="s">
        <v>44</v>
      </c>
      <c r="B36" s="5"/>
      <c r="C36" s="5"/>
      <c r="D36" s="5"/>
      <c r="E36" s="5"/>
      <c r="F36" s="5"/>
      <c r="G36" s="13"/>
    </row>
    <row r="37" spans="1:7" s="61" customFormat="1" ht="21.75" customHeight="1" x14ac:dyDescent="0.2">
      <c r="A37" s="59" t="s">
        <v>9</v>
      </c>
      <c r="B37" s="62">
        <v>1748646.43</v>
      </c>
      <c r="C37" s="62">
        <v>1951667</v>
      </c>
      <c r="D37" s="62">
        <v>1671614.8</v>
      </c>
      <c r="E37" s="62">
        <v>1516249.95</v>
      </c>
      <c r="F37" s="62">
        <v>86.71</v>
      </c>
      <c r="G37" s="63">
        <v>90.71</v>
      </c>
    </row>
    <row r="38" spans="1:7" s="10" customFormat="1" ht="18" customHeight="1" x14ac:dyDescent="0.2">
      <c r="A38" s="8" t="s">
        <v>10</v>
      </c>
      <c r="B38" s="11">
        <v>1675220.94</v>
      </c>
      <c r="C38" s="11">
        <v>1845659</v>
      </c>
      <c r="D38" s="11">
        <v>1600159</v>
      </c>
      <c r="E38" s="11">
        <v>1485441.12</v>
      </c>
      <c r="F38" s="11">
        <v>88.67</v>
      </c>
      <c r="G38" s="12">
        <v>92.83</v>
      </c>
    </row>
    <row r="39" spans="1:7" s="10" customFormat="1" ht="12.75" x14ac:dyDescent="0.2">
      <c r="A39" s="8" t="s">
        <v>45</v>
      </c>
      <c r="B39" s="11">
        <v>982392.07</v>
      </c>
      <c r="C39" s="11">
        <v>1101530</v>
      </c>
      <c r="D39" s="11">
        <v>989800</v>
      </c>
      <c r="E39" s="11">
        <v>936595.51</v>
      </c>
      <c r="F39" s="11">
        <v>95.34</v>
      </c>
      <c r="G39" s="12">
        <v>94.62</v>
      </c>
    </row>
    <row r="40" spans="1:7" s="4" customFormat="1" ht="12.75" x14ac:dyDescent="0.2">
      <c r="A40" s="5" t="s">
        <v>46</v>
      </c>
      <c r="B40" s="6">
        <v>836910.18</v>
      </c>
      <c r="C40" s="5"/>
      <c r="D40" s="5"/>
      <c r="E40" s="6">
        <v>809669.65</v>
      </c>
      <c r="F40" s="6">
        <v>96.75</v>
      </c>
      <c r="G40" s="13"/>
    </row>
    <row r="41" spans="1:7" s="4" customFormat="1" ht="12.75" x14ac:dyDescent="0.2">
      <c r="A41" s="5" t="s">
        <v>47</v>
      </c>
      <c r="B41" s="6">
        <v>788895.05</v>
      </c>
      <c r="C41" s="5"/>
      <c r="D41" s="5"/>
      <c r="E41" s="6">
        <v>781550.44</v>
      </c>
      <c r="F41" s="6">
        <v>99.07</v>
      </c>
      <c r="G41" s="13"/>
    </row>
    <row r="42" spans="1:7" s="4" customFormat="1" ht="12.75" x14ac:dyDescent="0.2">
      <c r="A42" s="5" t="s">
        <v>48</v>
      </c>
      <c r="B42" s="6">
        <v>12960.54</v>
      </c>
      <c r="C42" s="5"/>
      <c r="D42" s="5"/>
      <c r="E42" s="6">
        <v>12192.18</v>
      </c>
      <c r="F42" s="6">
        <v>94.07</v>
      </c>
      <c r="G42" s="13"/>
    </row>
    <row r="43" spans="1:7" s="4" customFormat="1" ht="12.75" x14ac:dyDescent="0.2">
      <c r="A43" s="5" t="s">
        <v>49</v>
      </c>
      <c r="B43" s="6">
        <v>35054.589999999997</v>
      </c>
      <c r="C43" s="5"/>
      <c r="D43" s="5"/>
      <c r="E43" s="6">
        <v>15927.03</v>
      </c>
      <c r="F43" s="6">
        <v>45.43</v>
      </c>
      <c r="G43" s="13"/>
    </row>
    <row r="44" spans="1:7" s="4" customFormat="1" ht="12.75" x14ac:dyDescent="0.2">
      <c r="A44" s="5" t="s">
        <v>50</v>
      </c>
      <c r="B44" s="6">
        <v>35914.28</v>
      </c>
      <c r="C44" s="5"/>
      <c r="D44" s="5"/>
      <c r="E44" s="6">
        <v>23629</v>
      </c>
      <c r="F44" s="6">
        <v>65.790000000000006</v>
      </c>
      <c r="G44" s="13"/>
    </row>
    <row r="45" spans="1:7" s="4" customFormat="1" ht="12.75" x14ac:dyDescent="0.2">
      <c r="A45" s="5" t="s">
        <v>51</v>
      </c>
      <c r="B45" s="6">
        <v>35914.28</v>
      </c>
      <c r="C45" s="5"/>
      <c r="D45" s="5"/>
      <c r="E45" s="6">
        <v>23629</v>
      </c>
      <c r="F45" s="6">
        <v>65.790000000000006</v>
      </c>
      <c r="G45" s="13"/>
    </row>
    <row r="46" spans="1:7" s="4" customFormat="1" ht="12.75" x14ac:dyDescent="0.2">
      <c r="A46" s="5" t="s">
        <v>52</v>
      </c>
      <c r="B46" s="6">
        <v>109567.61</v>
      </c>
      <c r="C46" s="5"/>
      <c r="D46" s="5"/>
      <c r="E46" s="6">
        <v>103296.86</v>
      </c>
      <c r="F46" s="6">
        <v>94.28</v>
      </c>
      <c r="G46" s="13"/>
    </row>
    <row r="47" spans="1:7" s="4" customFormat="1" ht="12.75" x14ac:dyDescent="0.2">
      <c r="A47" s="5" t="s">
        <v>53</v>
      </c>
      <c r="B47" s="6">
        <v>109567.61</v>
      </c>
      <c r="C47" s="5"/>
      <c r="D47" s="5"/>
      <c r="E47" s="6">
        <v>102288.86</v>
      </c>
      <c r="F47" s="6">
        <v>93.36</v>
      </c>
      <c r="G47" s="13"/>
    </row>
    <row r="48" spans="1:7" s="4" customFormat="1" ht="25.5" x14ac:dyDescent="0.2">
      <c r="A48" s="5" t="s">
        <v>54</v>
      </c>
      <c r="B48" s="5"/>
      <c r="C48" s="5"/>
      <c r="D48" s="5"/>
      <c r="E48" s="6">
        <v>1008</v>
      </c>
      <c r="F48" s="6"/>
      <c r="G48" s="13"/>
    </row>
    <row r="49" spans="1:7" s="10" customFormat="1" ht="12.75" x14ac:dyDescent="0.2">
      <c r="A49" s="8" t="s">
        <v>55</v>
      </c>
      <c r="B49" s="11">
        <v>686444.03</v>
      </c>
      <c r="C49" s="11">
        <v>736129</v>
      </c>
      <c r="D49" s="11">
        <v>604659</v>
      </c>
      <c r="E49" s="11">
        <v>545659.34</v>
      </c>
      <c r="F49" s="11">
        <v>79.489999999999995</v>
      </c>
      <c r="G49" s="12">
        <v>90.24</v>
      </c>
    </row>
    <row r="50" spans="1:7" s="4" customFormat="1" ht="12.75" x14ac:dyDescent="0.2">
      <c r="A50" s="5" t="s">
        <v>56</v>
      </c>
      <c r="B50" s="6">
        <v>53218.52</v>
      </c>
      <c r="C50" s="5"/>
      <c r="D50" s="5"/>
      <c r="E50" s="6">
        <v>40394.31</v>
      </c>
      <c r="F50" s="6">
        <v>75.900000000000006</v>
      </c>
      <c r="G50" s="13"/>
    </row>
    <row r="51" spans="1:7" s="4" customFormat="1" ht="12.75" x14ac:dyDescent="0.2">
      <c r="A51" s="5" t="s">
        <v>57</v>
      </c>
      <c r="B51" s="6">
        <v>1190.96</v>
      </c>
      <c r="C51" s="5"/>
      <c r="D51" s="5"/>
      <c r="E51" s="6">
        <v>2849.92</v>
      </c>
      <c r="F51" s="6">
        <v>239.3</v>
      </c>
      <c r="G51" s="13"/>
    </row>
    <row r="52" spans="1:7" s="4" customFormat="1" ht="25.5" x14ac:dyDescent="0.2">
      <c r="A52" s="5" t="s">
        <v>58</v>
      </c>
      <c r="B52" s="6">
        <v>45192.27</v>
      </c>
      <c r="C52" s="5"/>
      <c r="D52" s="5"/>
      <c r="E52" s="6">
        <v>30765.55</v>
      </c>
      <c r="F52" s="6">
        <v>68.08</v>
      </c>
      <c r="G52" s="13"/>
    </row>
    <row r="53" spans="1:7" s="4" customFormat="1" ht="12.75" x14ac:dyDescent="0.2">
      <c r="A53" s="5" t="s">
        <v>59</v>
      </c>
      <c r="B53" s="6">
        <v>4561.24</v>
      </c>
      <c r="C53" s="5"/>
      <c r="D53" s="5"/>
      <c r="E53" s="6">
        <v>5599.12</v>
      </c>
      <c r="F53" s="6">
        <v>122.75</v>
      </c>
      <c r="G53" s="13"/>
    </row>
    <row r="54" spans="1:7" s="4" customFormat="1" ht="12.75" x14ac:dyDescent="0.2">
      <c r="A54" s="5" t="s">
        <v>60</v>
      </c>
      <c r="B54" s="6">
        <v>2274.0500000000002</v>
      </c>
      <c r="C54" s="5"/>
      <c r="D54" s="5"/>
      <c r="E54" s="6">
        <v>1179.72</v>
      </c>
      <c r="F54" s="6">
        <v>51.88</v>
      </c>
      <c r="G54" s="13"/>
    </row>
    <row r="55" spans="1:7" s="4" customFormat="1" ht="12.75" x14ac:dyDescent="0.2">
      <c r="A55" s="5" t="s">
        <v>61</v>
      </c>
      <c r="B55" s="6">
        <v>463265.2</v>
      </c>
      <c r="C55" s="5"/>
      <c r="D55" s="5"/>
      <c r="E55" s="6">
        <v>353095.04</v>
      </c>
      <c r="F55" s="6">
        <v>76.22</v>
      </c>
      <c r="G55" s="13"/>
    </row>
    <row r="56" spans="1:7" s="4" customFormat="1" ht="12.75" x14ac:dyDescent="0.2">
      <c r="A56" s="5" t="s">
        <v>62</v>
      </c>
      <c r="B56" s="6">
        <v>10016.76</v>
      </c>
      <c r="C56" s="5"/>
      <c r="D56" s="5"/>
      <c r="E56" s="6">
        <v>9522.08</v>
      </c>
      <c r="F56" s="6">
        <v>95.06</v>
      </c>
      <c r="G56" s="13"/>
    </row>
    <row r="57" spans="1:7" s="4" customFormat="1" ht="12.75" x14ac:dyDescent="0.2">
      <c r="A57" s="5" t="s">
        <v>63</v>
      </c>
      <c r="B57" s="6">
        <v>402812.19</v>
      </c>
      <c r="C57" s="5"/>
      <c r="D57" s="5"/>
      <c r="E57" s="6">
        <v>316155.07</v>
      </c>
      <c r="F57" s="6">
        <v>78.489999999999995</v>
      </c>
      <c r="G57" s="13"/>
    </row>
    <row r="58" spans="1:7" s="4" customFormat="1" ht="12.75" x14ac:dyDescent="0.2">
      <c r="A58" s="5" t="s">
        <v>64</v>
      </c>
      <c r="B58" s="6">
        <v>46559.66</v>
      </c>
      <c r="C58" s="5"/>
      <c r="D58" s="5"/>
      <c r="E58" s="6">
        <v>25450.43</v>
      </c>
      <c r="F58" s="6">
        <v>54.66</v>
      </c>
      <c r="G58" s="13"/>
    </row>
    <row r="59" spans="1:7" s="4" customFormat="1" ht="25.5" x14ac:dyDescent="0.2">
      <c r="A59" s="5" t="s">
        <v>65</v>
      </c>
      <c r="B59" s="6">
        <v>1221.58</v>
      </c>
      <c r="C59" s="5"/>
      <c r="D59" s="5"/>
      <c r="E59" s="14">
        <v>482.13</v>
      </c>
      <c r="F59" s="14">
        <v>39.47</v>
      </c>
      <c r="G59" s="13"/>
    </row>
    <row r="60" spans="1:7" s="4" customFormat="1" ht="12.75" x14ac:dyDescent="0.2">
      <c r="A60" s="5" t="s">
        <v>66</v>
      </c>
      <c r="B60" s="6">
        <v>2655.01</v>
      </c>
      <c r="C60" s="5"/>
      <c r="D60" s="5"/>
      <c r="E60" s="14">
        <v>622.35</v>
      </c>
      <c r="F60" s="14">
        <v>23.44</v>
      </c>
      <c r="G60" s="13"/>
    </row>
    <row r="61" spans="1:7" s="4" customFormat="1" ht="12.75" x14ac:dyDescent="0.2">
      <c r="A61" s="5" t="s">
        <v>67</v>
      </c>
      <c r="B61" s="5"/>
      <c r="C61" s="5"/>
      <c r="D61" s="5"/>
      <c r="E61" s="14">
        <v>862.98</v>
      </c>
      <c r="F61" s="14"/>
      <c r="G61" s="13"/>
    </row>
    <row r="62" spans="1:7" s="4" customFormat="1" ht="12.75" x14ac:dyDescent="0.2">
      <c r="A62" s="5" t="s">
        <v>68</v>
      </c>
      <c r="B62" s="6">
        <v>155701.37</v>
      </c>
      <c r="C62" s="5"/>
      <c r="D62" s="5"/>
      <c r="E62" s="6">
        <v>143489.34</v>
      </c>
      <c r="F62" s="6">
        <v>92.16</v>
      </c>
      <c r="G62" s="13"/>
    </row>
    <row r="63" spans="1:7" s="4" customFormat="1" ht="12.75" x14ac:dyDescent="0.2">
      <c r="A63" s="5" t="s">
        <v>69</v>
      </c>
      <c r="B63" s="6">
        <v>6149.49</v>
      </c>
      <c r="C63" s="5"/>
      <c r="D63" s="5"/>
      <c r="E63" s="6">
        <v>4122.8500000000004</v>
      </c>
      <c r="F63" s="6">
        <v>67.040000000000006</v>
      </c>
      <c r="G63" s="13"/>
    </row>
    <row r="64" spans="1:7" s="4" customFormat="1" ht="12.75" x14ac:dyDescent="0.2">
      <c r="A64" s="5" t="s">
        <v>70</v>
      </c>
      <c r="B64" s="6">
        <v>29999.35</v>
      </c>
      <c r="C64" s="5"/>
      <c r="D64" s="5"/>
      <c r="E64" s="6">
        <v>33165.64</v>
      </c>
      <c r="F64" s="6">
        <v>110.55</v>
      </c>
      <c r="G64" s="13"/>
    </row>
    <row r="65" spans="1:7" s="4" customFormat="1" ht="12.75" x14ac:dyDescent="0.2">
      <c r="A65" s="5" t="s">
        <v>71</v>
      </c>
      <c r="B65" s="14">
        <v>545.84</v>
      </c>
      <c r="C65" s="5"/>
      <c r="D65" s="5"/>
      <c r="E65" s="14">
        <v>213.78</v>
      </c>
      <c r="F65" s="14">
        <v>39.17</v>
      </c>
      <c r="G65" s="13"/>
    </row>
    <row r="66" spans="1:7" s="4" customFormat="1" ht="12.75" x14ac:dyDescent="0.2">
      <c r="A66" s="5" t="s">
        <v>72</v>
      </c>
      <c r="B66" s="6">
        <v>8809.01</v>
      </c>
      <c r="C66" s="5"/>
      <c r="D66" s="5"/>
      <c r="E66" s="6">
        <v>7791.9</v>
      </c>
      <c r="F66" s="6">
        <v>88.45</v>
      </c>
      <c r="G66" s="13"/>
    </row>
    <row r="67" spans="1:7" s="4" customFormat="1" ht="12.75" x14ac:dyDescent="0.2">
      <c r="A67" s="5" t="s">
        <v>73</v>
      </c>
      <c r="B67" s="6">
        <v>1916.67</v>
      </c>
      <c r="C67" s="5"/>
      <c r="D67" s="5"/>
      <c r="E67" s="6">
        <v>1090.17</v>
      </c>
      <c r="F67" s="6">
        <v>56.88</v>
      </c>
      <c r="G67" s="13"/>
    </row>
    <row r="68" spans="1:7" s="4" customFormat="1" ht="12.75" x14ac:dyDescent="0.2">
      <c r="A68" s="5" t="s">
        <v>74</v>
      </c>
      <c r="B68" s="6">
        <v>16368.92</v>
      </c>
      <c r="C68" s="5"/>
      <c r="D68" s="5"/>
      <c r="E68" s="6">
        <v>16848.22</v>
      </c>
      <c r="F68" s="6">
        <v>102.93</v>
      </c>
      <c r="G68" s="13"/>
    </row>
    <row r="69" spans="1:7" s="4" customFormat="1" ht="12.75" x14ac:dyDescent="0.2">
      <c r="A69" s="5" t="s">
        <v>75</v>
      </c>
      <c r="B69" s="6">
        <v>72955.789999999994</v>
      </c>
      <c r="C69" s="5"/>
      <c r="D69" s="5"/>
      <c r="E69" s="6">
        <v>67864.350000000006</v>
      </c>
      <c r="F69" s="6">
        <v>93.02</v>
      </c>
      <c r="G69" s="13"/>
    </row>
    <row r="70" spans="1:7" s="4" customFormat="1" ht="12.75" x14ac:dyDescent="0.2">
      <c r="A70" s="5" t="s">
        <v>76</v>
      </c>
      <c r="B70" s="6">
        <v>15169.14</v>
      </c>
      <c r="C70" s="5"/>
      <c r="D70" s="5"/>
      <c r="E70" s="6">
        <v>11185.84</v>
      </c>
      <c r="F70" s="6">
        <v>73.739999999999995</v>
      </c>
      <c r="G70" s="13"/>
    </row>
    <row r="71" spans="1:7" s="4" customFormat="1" ht="12.75" x14ac:dyDescent="0.2">
      <c r="A71" s="5" t="s">
        <v>77</v>
      </c>
      <c r="B71" s="6">
        <v>3787.16</v>
      </c>
      <c r="C71" s="5"/>
      <c r="D71" s="5"/>
      <c r="E71" s="6">
        <v>1206.5899999999999</v>
      </c>
      <c r="F71" s="6">
        <v>31.86</v>
      </c>
      <c r="G71" s="13"/>
    </row>
    <row r="72" spans="1:7" s="4" customFormat="1" ht="12.75" x14ac:dyDescent="0.2">
      <c r="A72" s="5" t="s">
        <v>78</v>
      </c>
      <c r="B72" s="6">
        <v>14258.94</v>
      </c>
      <c r="C72" s="5"/>
      <c r="D72" s="5"/>
      <c r="E72" s="6">
        <v>8680.65</v>
      </c>
      <c r="F72" s="6">
        <v>60.88</v>
      </c>
      <c r="G72" s="13"/>
    </row>
    <row r="73" spans="1:7" s="4" customFormat="1" ht="25.5" x14ac:dyDescent="0.2">
      <c r="A73" s="5" t="s">
        <v>79</v>
      </c>
      <c r="B73" s="6">
        <v>4814.97</v>
      </c>
      <c r="C73" s="5"/>
      <c r="D73" s="5"/>
      <c r="E73" s="6">
        <v>3364.09</v>
      </c>
      <c r="F73" s="6">
        <v>69.87</v>
      </c>
      <c r="G73" s="13"/>
    </row>
    <row r="74" spans="1:7" s="4" customFormat="1" ht="12.75" x14ac:dyDescent="0.2">
      <c r="A74" s="5" t="s">
        <v>80</v>
      </c>
      <c r="B74" s="6">
        <v>3339.24</v>
      </c>
      <c r="C74" s="5"/>
      <c r="D74" s="5"/>
      <c r="E74" s="6">
        <v>2208.83</v>
      </c>
      <c r="F74" s="6">
        <v>66.150000000000006</v>
      </c>
      <c r="G74" s="13"/>
    </row>
    <row r="75" spans="1:7" s="4" customFormat="1" ht="12.75" x14ac:dyDescent="0.2">
      <c r="A75" s="5" t="s">
        <v>81</v>
      </c>
      <c r="B75" s="6">
        <v>2647.59</v>
      </c>
      <c r="C75" s="5"/>
      <c r="D75" s="5"/>
      <c r="E75" s="6">
        <v>1212.47</v>
      </c>
      <c r="F75" s="6">
        <v>45.8</v>
      </c>
      <c r="G75" s="13"/>
    </row>
    <row r="76" spans="1:7" s="4" customFormat="1" ht="12.75" x14ac:dyDescent="0.2">
      <c r="A76" s="5" t="s">
        <v>82</v>
      </c>
      <c r="B76" s="6">
        <v>1544.29</v>
      </c>
      <c r="C76" s="5"/>
      <c r="D76" s="5"/>
      <c r="E76" s="6">
        <v>1101.28</v>
      </c>
      <c r="F76" s="6">
        <v>71.31</v>
      </c>
      <c r="G76" s="13"/>
    </row>
    <row r="77" spans="1:7" s="4" customFormat="1" ht="12.75" x14ac:dyDescent="0.2">
      <c r="A77" s="5" t="s">
        <v>83</v>
      </c>
      <c r="B77" s="6">
        <v>1457.96</v>
      </c>
      <c r="C77" s="5"/>
      <c r="D77" s="5"/>
      <c r="E77" s="14">
        <v>591.12</v>
      </c>
      <c r="F77" s="14">
        <v>40.54</v>
      </c>
      <c r="G77" s="13"/>
    </row>
    <row r="78" spans="1:7" s="4" customFormat="1" ht="12.75" x14ac:dyDescent="0.2">
      <c r="A78" s="5" t="s">
        <v>84</v>
      </c>
      <c r="B78" s="14">
        <v>454.89</v>
      </c>
      <c r="C78" s="5"/>
      <c r="D78" s="5"/>
      <c r="E78" s="14">
        <v>202.86</v>
      </c>
      <c r="F78" s="14">
        <v>44.6</v>
      </c>
      <c r="G78" s="13"/>
    </row>
    <row r="79" spans="1:7" s="10" customFormat="1" ht="12.75" x14ac:dyDescent="0.2">
      <c r="A79" s="8" t="s">
        <v>85</v>
      </c>
      <c r="B79" s="11">
        <v>6305.82</v>
      </c>
      <c r="C79" s="11">
        <v>3800</v>
      </c>
      <c r="D79" s="11">
        <v>4200</v>
      </c>
      <c r="E79" s="11">
        <v>3110.31</v>
      </c>
      <c r="F79" s="11">
        <v>49.32</v>
      </c>
      <c r="G79" s="12">
        <v>74.06</v>
      </c>
    </row>
    <row r="80" spans="1:7" s="4" customFormat="1" ht="12.75" x14ac:dyDescent="0.2">
      <c r="A80" s="5" t="s">
        <v>86</v>
      </c>
      <c r="B80" s="6">
        <v>6305.82</v>
      </c>
      <c r="C80" s="5"/>
      <c r="D80" s="5"/>
      <c r="E80" s="6">
        <v>3110.31</v>
      </c>
      <c r="F80" s="6">
        <v>49.32</v>
      </c>
      <c r="G80" s="13"/>
    </row>
    <row r="81" spans="1:7" s="4" customFormat="1" ht="12.75" x14ac:dyDescent="0.2">
      <c r="A81" s="5" t="s">
        <v>87</v>
      </c>
      <c r="B81" s="6">
        <v>3006.54</v>
      </c>
      <c r="C81" s="5"/>
      <c r="D81" s="5"/>
      <c r="E81" s="6">
        <v>2552.0300000000002</v>
      </c>
      <c r="F81" s="6">
        <v>84.88</v>
      </c>
      <c r="G81" s="13"/>
    </row>
    <row r="82" spans="1:7" s="4" customFormat="1" ht="25.5" x14ac:dyDescent="0.2">
      <c r="A82" s="5" t="s">
        <v>88</v>
      </c>
      <c r="B82" s="14">
        <v>0.01</v>
      </c>
      <c r="C82" s="5"/>
      <c r="D82" s="5"/>
      <c r="E82" s="5"/>
      <c r="F82" s="5"/>
      <c r="G82" s="13"/>
    </row>
    <row r="83" spans="1:7" s="4" customFormat="1" ht="12.75" x14ac:dyDescent="0.2">
      <c r="A83" s="5" t="s">
        <v>89</v>
      </c>
      <c r="B83" s="6">
        <v>3299.27</v>
      </c>
      <c r="C83" s="5"/>
      <c r="D83" s="5"/>
      <c r="E83" s="14">
        <v>558.28</v>
      </c>
      <c r="F83" s="14">
        <v>16.920000000000002</v>
      </c>
      <c r="G83" s="13"/>
    </row>
    <row r="84" spans="1:7" s="4" customFormat="1" ht="12.75" x14ac:dyDescent="0.2">
      <c r="A84" s="5" t="s">
        <v>90</v>
      </c>
      <c r="B84" s="14">
        <v>79.02</v>
      </c>
      <c r="C84" s="6">
        <v>4200</v>
      </c>
      <c r="D84" s="6">
        <v>1500</v>
      </c>
      <c r="E84" s="14">
        <v>75.959999999999994</v>
      </c>
      <c r="F84" s="14">
        <v>96.13</v>
      </c>
      <c r="G84" s="7">
        <v>5.0599999999999996</v>
      </c>
    </row>
    <row r="85" spans="1:7" s="4" customFormat="1" ht="12.75" x14ac:dyDescent="0.2">
      <c r="A85" s="5" t="s">
        <v>91</v>
      </c>
      <c r="B85" s="14">
        <v>79.02</v>
      </c>
      <c r="C85" s="5"/>
      <c r="D85" s="5"/>
      <c r="E85" s="14">
        <v>75.959999999999994</v>
      </c>
      <c r="F85" s="14">
        <v>96.13</v>
      </c>
      <c r="G85" s="13"/>
    </row>
    <row r="86" spans="1:7" s="4" customFormat="1" ht="12.75" x14ac:dyDescent="0.2">
      <c r="A86" s="5" t="s">
        <v>92</v>
      </c>
      <c r="B86" s="5"/>
      <c r="C86" s="5"/>
      <c r="D86" s="5"/>
      <c r="E86" s="5"/>
      <c r="F86" s="5"/>
      <c r="G86" s="13"/>
    </row>
    <row r="87" spans="1:7" s="4" customFormat="1" ht="12.75" x14ac:dyDescent="0.2">
      <c r="A87" s="5" t="s">
        <v>93</v>
      </c>
      <c r="B87" s="14">
        <v>79.02</v>
      </c>
      <c r="C87" s="5"/>
      <c r="D87" s="5"/>
      <c r="E87" s="5"/>
      <c r="F87" s="5"/>
      <c r="G87" s="13"/>
    </row>
    <row r="88" spans="1:7" s="4" customFormat="1" ht="12.75" x14ac:dyDescent="0.2">
      <c r="A88" s="5" t="s">
        <v>94</v>
      </c>
      <c r="B88" s="5"/>
      <c r="C88" s="5"/>
      <c r="D88" s="5"/>
      <c r="E88" s="14">
        <v>75.959999999999994</v>
      </c>
      <c r="F88" s="14"/>
      <c r="G88" s="13"/>
    </row>
    <row r="89" spans="1:7" s="10" customFormat="1" ht="16.5" customHeight="1" x14ac:dyDescent="0.2">
      <c r="A89" s="8" t="s">
        <v>11</v>
      </c>
      <c r="B89" s="11">
        <v>79551.850000000006</v>
      </c>
      <c r="C89" s="11">
        <v>86100</v>
      </c>
      <c r="D89" s="11">
        <v>51547.8</v>
      </c>
      <c r="E89" s="11">
        <v>46261.55</v>
      </c>
      <c r="F89" s="11">
        <v>58.15</v>
      </c>
      <c r="G89" s="12">
        <v>89.74</v>
      </c>
    </row>
    <row r="90" spans="1:7" s="10" customFormat="1" ht="25.5" x14ac:dyDescent="0.2">
      <c r="A90" s="8" t="s">
        <v>95</v>
      </c>
      <c r="B90" s="8"/>
      <c r="C90" s="11">
        <v>2000</v>
      </c>
      <c r="D90" s="11">
        <v>1000</v>
      </c>
      <c r="E90" s="143">
        <v>265.45</v>
      </c>
      <c r="F90" s="143"/>
      <c r="G90" s="12">
        <v>26.55</v>
      </c>
    </row>
    <row r="91" spans="1:7" s="4" customFormat="1" ht="12.75" x14ac:dyDescent="0.2">
      <c r="A91" s="5" t="s">
        <v>96</v>
      </c>
      <c r="B91" s="5"/>
      <c r="C91" s="5"/>
      <c r="D91" s="5"/>
      <c r="E91" s="14">
        <v>265.45</v>
      </c>
      <c r="F91" s="14"/>
      <c r="G91" s="13"/>
    </row>
    <row r="92" spans="1:7" s="4" customFormat="1" ht="12.75" x14ac:dyDescent="0.2">
      <c r="A92" s="5" t="s">
        <v>97</v>
      </c>
      <c r="B92" s="5"/>
      <c r="C92" s="5"/>
      <c r="D92" s="5"/>
      <c r="E92" s="14">
        <v>265.45</v>
      </c>
      <c r="F92" s="14"/>
      <c r="G92" s="13"/>
    </row>
    <row r="93" spans="1:7" s="10" customFormat="1" ht="25.5" x14ac:dyDescent="0.2">
      <c r="A93" s="8" t="s">
        <v>98</v>
      </c>
      <c r="B93" s="11">
        <v>77368.92</v>
      </c>
      <c r="C93" s="11">
        <v>84100</v>
      </c>
      <c r="D93" s="11">
        <v>50547.8</v>
      </c>
      <c r="E93" s="11">
        <v>45996.1</v>
      </c>
      <c r="F93" s="11">
        <v>59.45</v>
      </c>
      <c r="G93" s="12">
        <v>91</v>
      </c>
    </row>
    <row r="94" spans="1:7" s="4" customFormat="1" ht="12.75" x14ac:dyDescent="0.2">
      <c r="A94" s="5" t="s">
        <v>99</v>
      </c>
      <c r="B94" s="6">
        <v>56057.46</v>
      </c>
      <c r="C94" s="5"/>
      <c r="D94" s="5"/>
      <c r="E94" s="6">
        <v>26796.11</v>
      </c>
      <c r="F94" s="6">
        <v>47.8</v>
      </c>
      <c r="G94" s="13"/>
    </row>
    <row r="95" spans="1:7" s="4" customFormat="1" ht="12.75" x14ac:dyDescent="0.2">
      <c r="A95" s="5" t="s">
        <v>100</v>
      </c>
      <c r="B95" s="6">
        <v>6053.87</v>
      </c>
      <c r="C95" s="5"/>
      <c r="D95" s="5"/>
      <c r="E95" s="6">
        <v>7015.3</v>
      </c>
      <c r="F95" s="6">
        <v>115.88</v>
      </c>
      <c r="G95" s="13"/>
    </row>
    <row r="96" spans="1:7" s="4" customFormat="1" ht="12.75" x14ac:dyDescent="0.2">
      <c r="A96" s="5" t="s">
        <v>101</v>
      </c>
      <c r="B96" s="6">
        <v>1600</v>
      </c>
      <c r="C96" s="5"/>
      <c r="D96" s="5"/>
      <c r="E96" s="6">
        <v>1850</v>
      </c>
      <c r="F96" s="6">
        <v>115.63</v>
      </c>
      <c r="G96" s="13"/>
    </row>
    <row r="97" spans="1:7" s="4" customFormat="1" ht="12.75" x14ac:dyDescent="0.2">
      <c r="A97" s="5" t="s">
        <v>102</v>
      </c>
      <c r="B97" s="6">
        <v>47553.64</v>
      </c>
      <c r="C97" s="5"/>
      <c r="D97" s="5"/>
      <c r="E97" s="6">
        <v>17930.810000000001</v>
      </c>
      <c r="F97" s="6">
        <v>37.71</v>
      </c>
      <c r="G97" s="13"/>
    </row>
    <row r="98" spans="1:7" s="4" customFormat="1" ht="12.75" x14ac:dyDescent="0.2">
      <c r="A98" s="5" t="s">
        <v>103</v>
      </c>
      <c r="B98" s="14">
        <v>849.95</v>
      </c>
      <c r="C98" s="5"/>
      <c r="D98" s="5"/>
      <c r="E98" s="5"/>
      <c r="F98" s="5"/>
      <c r="G98" s="13"/>
    </row>
    <row r="99" spans="1:7" s="4" customFormat="1" ht="12.75" x14ac:dyDescent="0.2">
      <c r="A99" s="5" t="s">
        <v>104</v>
      </c>
      <c r="B99" s="6">
        <v>21311.46</v>
      </c>
      <c r="C99" s="5"/>
      <c r="D99" s="5"/>
      <c r="E99" s="6">
        <v>19199.990000000002</v>
      </c>
      <c r="F99" s="6">
        <v>90.09</v>
      </c>
      <c r="G99" s="13"/>
    </row>
    <row r="100" spans="1:7" s="4" customFormat="1" ht="12.75" x14ac:dyDescent="0.2">
      <c r="A100" s="5" t="s">
        <v>105</v>
      </c>
      <c r="B100" s="6">
        <v>21311.46</v>
      </c>
      <c r="C100" s="5"/>
      <c r="D100" s="5"/>
      <c r="E100" s="6">
        <v>19199.990000000002</v>
      </c>
      <c r="F100" s="6">
        <v>90.09</v>
      </c>
      <c r="G100" s="13"/>
    </row>
    <row r="101" spans="1:7" s="10" customFormat="1" ht="12" customHeight="1" x14ac:dyDescent="0.2">
      <c r="A101" s="8" t="s">
        <v>106</v>
      </c>
      <c r="B101" s="11">
        <v>2182.9299999999998</v>
      </c>
      <c r="C101" s="8"/>
      <c r="D101" s="8"/>
      <c r="E101" s="8"/>
      <c r="F101" s="8"/>
      <c r="G101" s="9"/>
    </row>
    <row r="102" spans="1:7" s="4" customFormat="1" ht="12.75" x14ac:dyDescent="0.2">
      <c r="A102" s="5" t="s">
        <v>107</v>
      </c>
      <c r="B102" s="6">
        <v>2182.9299999999998</v>
      </c>
      <c r="C102" s="5"/>
      <c r="D102" s="5"/>
      <c r="E102" s="5"/>
      <c r="F102" s="5"/>
      <c r="G102" s="13"/>
    </row>
    <row r="103" spans="1:7" s="4" customFormat="1" ht="12.75" x14ac:dyDescent="0.2">
      <c r="A103" s="5" t="s">
        <v>108</v>
      </c>
      <c r="B103" s="6">
        <v>2182.9299999999998</v>
      </c>
      <c r="C103" s="5"/>
      <c r="D103" s="5"/>
      <c r="E103" s="5"/>
      <c r="F103" s="5"/>
      <c r="G103" s="13"/>
    </row>
    <row r="104" spans="1:7" s="67" customFormat="1" ht="22.5" customHeight="1" x14ac:dyDescent="0.2">
      <c r="A104" s="64" t="s">
        <v>12</v>
      </c>
      <c r="B104" s="65">
        <v>1754772.79</v>
      </c>
      <c r="C104" s="65">
        <v>1931759</v>
      </c>
      <c r="D104" s="65">
        <v>1651706.8</v>
      </c>
      <c r="E104" s="65">
        <v>1531702.67</v>
      </c>
      <c r="F104" s="65">
        <v>87.29</v>
      </c>
      <c r="G104" s="66">
        <v>92.73</v>
      </c>
    </row>
  </sheetData>
  <pageMargins left="0.75" right="0.75" top="1" bottom="1" header="0.5" footer="0.5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22D3-7A52-45E2-9DBE-C31724E396E7}">
  <dimension ref="A1:G107"/>
  <sheetViews>
    <sheetView showGridLines="0" topLeftCell="A37" workbookViewId="0">
      <selection activeCell="G5" sqref="G5"/>
    </sheetView>
  </sheetViews>
  <sheetFormatPr defaultRowHeight="11.25" x14ac:dyDescent="0.15"/>
  <cols>
    <col min="1" max="1" width="50.85546875" style="1" customWidth="1"/>
    <col min="2" max="2" width="19.85546875" style="1" customWidth="1"/>
    <col min="3" max="4" width="19.28515625" style="1" customWidth="1"/>
    <col min="5" max="6" width="14.5703125" style="1" customWidth="1"/>
    <col min="7" max="7" width="12.140625" style="1" customWidth="1"/>
    <col min="8" max="16384" width="9.140625" style="1"/>
  </cols>
  <sheetData>
    <row r="1" spans="1:7" s="2" customFormat="1" ht="38.25" customHeight="1" thickBo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120</v>
      </c>
      <c r="G1" s="3" t="s">
        <v>5</v>
      </c>
    </row>
    <row r="2" spans="1:7" s="10" customFormat="1" ht="20.25" customHeight="1" x14ac:dyDescent="0.2">
      <c r="A2" s="8" t="s">
        <v>6</v>
      </c>
      <c r="B2" s="8"/>
      <c r="C2" s="8"/>
      <c r="D2" s="8"/>
      <c r="E2" s="8"/>
      <c r="F2" s="8"/>
      <c r="G2" s="9"/>
    </row>
    <row r="3" spans="1:7" s="10" customFormat="1" ht="15.75" customHeight="1" x14ac:dyDescent="0.2">
      <c r="A3" s="8" t="s">
        <v>7</v>
      </c>
      <c r="B3" s="11">
        <v>1748646.43</v>
      </c>
      <c r="C3" s="11">
        <v>1947022</v>
      </c>
      <c r="D3" s="11">
        <v>1667914.8</v>
      </c>
      <c r="E3" s="11">
        <v>1513749.95</v>
      </c>
      <c r="F3" s="11">
        <v>86.57</v>
      </c>
      <c r="G3" s="12">
        <v>90.76</v>
      </c>
    </row>
    <row r="4" spans="1:7" s="4" customFormat="1" ht="25.5" x14ac:dyDescent="0.2">
      <c r="A4" s="5" t="s">
        <v>14</v>
      </c>
      <c r="B4" s="6">
        <v>239767.64</v>
      </c>
      <c r="C4" s="6">
        <v>314317</v>
      </c>
      <c r="D4" s="6">
        <v>217100</v>
      </c>
      <c r="E4" s="6">
        <v>180937.3</v>
      </c>
      <c r="F4" s="6">
        <v>75.459999999999994</v>
      </c>
      <c r="G4" s="7">
        <v>83.34</v>
      </c>
    </row>
    <row r="5" spans="1:7" s="18" customFormat="1" ht="12.75" x14ac:dyDescent="0.2">
      <c r="A5" s="15" t="s">
        <v>15</v>
      </c>
      <c r="B5" s="16">
        <v>74800.070000000007</v>
      </c>
      <c r="C5" s="15"/>
      <c r="D5" s="15"/>
      <c r="E5" s="16">
        <v>81024.56</v>
      </c>
      <c r="F5" s="16">
        <v>108.32</v>
      </c>
      <c r="G5" s="17"/>
    </row>
    <row r="6" spans="1:7" s="18" customFormat="1" ht="12.75" x14ac:dyDescent="0.2">
      <c r="A6" s="15" t="s">
        <v>109</v>
      </c>
      <c r="B6" s="16">
        <v>9578.65</v>
      </c>
      <c r="C6" s="15"/>
      <c r="D6" s="15"/>
      <c r="E6" s="15"/>
      <c r="F6" s="15"/>
      <c r="G6" s="17"/>
    </row>
    <row r="7" spans="1:7" s="18" customFormat="1" ht="12.75" x14ac:dyDescent="0.2">
      <c r="A7" s="15" t="s">
        <v>110</v>
      </c>
      <c r="B7" s="16">
        <v>65221.42</v>
      </c>
      <c r="C7" s="15"/>
      <c r="D7" s="15"/>
      <c r="E7" s="16">
        <v>81024.56</v>
      </c>
      <c r="F7" s="16">
        <v>124.23</v>
      </c>
      <c r="G7" s="17"/>
    </row>
    <row r="8" spans="1:7" s="4" customFormat="1" ht="25.5" x14ac:dyDescent="0.2">
      <c r="A8" s="5" t="s">
        <v>17</v>
      </c>
      <c r="B8" s="6">
        <v>37159.46</v>
      </c>
      <c r="C8" s="5"/>
      <c r="D8" s="5"/>
      <c r="E8" s="6">
        <v>4368.72</v>
      </c>
      <c r="F8" s="6"/>
      <c r="G8" s="13"/>
    </row>
    <row r="9" spans="1:7" s="18" customFormat="1" ht="25.5" x14ac:dyDescent="0.2">
      <c r="A9" s="15" t="s">
        <v>111</v>
      </c>
      <c r="B9" s="16">
        <v>37159.46</v>
      </c>
      <c r="C9" s="15"/>
      <c r="D9" s="15"/>
      <c r="E9" s="16">
        <v>4368.72</v>
      </c>
      <c r="F9" s="16">
        <v>11.76</v>
      </c>
      <c r="G9" s="17"/>
    </row>
    <row r="10" spans="1:7" s="4" customFormat="1" ht="12.75" x14ac:dyDescent="0.2">
      <c r="A10" s="5" t="s">
        <v>20</v>
      </c>
      <c r="B10" s="6">
        <v>127808.11</v>
      </c>
      <c r="C10" s="5"/>
      <c r="D10" s="5"/>
      <c r="E10" s="6">
        <v>95544.02</v>
      </c>
      <c r="F10" s="6"/>
      <c r="G10" s="13"/>
    </row>
    <row r="11" spans="1:7" s="18" customFormat="1" ht="12.75" x14ac:dyDescent="0.2">
      <c r="A11" s="15" t="s">
        <v>112</v>
      </c>
      <c r="B11" s="16">
        <v>127808.11</v>
      </c>
      <c r="C11" s="15"/>
      <c r="D11" s="15"/>
      <c r="E11" s="16">
        <v>95544.02</v>
      </c>
      <c r="F11" s="16">
        <v>74.760000000000005</v>
      </c>
      <c r="G11" s="17"/>
    </row>
    <row r="12" spans="1:7" s="18" customFormat="1" ht="12.75" x14ac:dyDescent="0.2">
      <c r="A12" s="15" t="s">
        <v>113</v>
      </c>
      <c r="B12" s="16">
        <v>127808.11</v>
      </c>
      <c r="C12" s="15"/>
      <c r="D12" s="15"/>
      <c r="E12" s="16">
        <v>95544.02</v>
      </c>
      <c r="F12" s="16"/>
      <c r="G12" s="17"/>
    </row>
    <row r="13" spans="1:7" s="4" customFormat="1" ht="12.75" x14ac:dyDescent="0.2">
      <c r="A13" s="5" t="s">
        <v>22</v>
      </c>
      <c r="B13" s="5"/>
      <c r="C13" s="14">
        <v>13</v>
      </c>
      <c r="D13" s="5"/>
      <c r="E13" s="5"/>
      <c r="F13" s="5"/>
      <c r="G13" s="13"/>
    </row>
    <row r="14" spans="1:7" s="4" customFormat="1" ht="25.5" x14ac:dyDescent="0.2">
      <c r="A14" s="5" t="s">
        <v>23</v>
      </c>
      <c r="B14" s="6">
        <v>68554.17</v>
      </c>
      <c r="C14" s="6">
        <v>89084</v>
      </c>
      <c r="D14" s="6">
        <v>93200</v>
      </c>
      <c r="E14" s="6">
        <v>77099.460000000006</v>
      </c>
      <c r="F14" s="6">
        <v>112.47</v>
      </c>
      <c r="G14" s="7">
        <v>82.72</v>
      </c>
    </row>
    <row r="15" spans="1:7" s="18" customFormat="1" ht="12.75" x14ac:dyDescent="0.2">
      <c r="A15" s="15" t="s">
        <v>24</v>
      </c>
      <c r="B15" s="16">
        <v>68554.17</v>
      </c>
      <c r="C15" s="15"/>
      <c r="D15" s="15"/>
      <c r="E15" s="16">
        <v>77099.460000000006</v>
      </c>
      <c r="F15" s="16"/>
      <c r="G15" s="17"/>
    </row>
    <row r="16" spans="1:7" s="18" customFormat="1" ht="12.75" x14ac:dyDescent="0.2">
      <c r="A16" s="15" t="s">
        <v>109</v>
      </c>
      <c r="B16" s="16">
        <v>16738.79</v>
      </c>
      <c r="C16" s="15"/>
      <c r="D16" s="15"/>
      <c r="E16" s="16">
        <v>21543.23</v>
      </c>
      <c r="F16" s="16">
        <v>128.69999999999999</v>
      </c>
      <c r="G16" s="17"/>
    </row>
    <row r="17" spans="1:7" s="18" customFormat="1" ht="12.75" x14ac:dyDescent="0.2">
      <c r="A17" s="15" t="s">
        <v>114</v>
      </c>
      <c r="B17" s="16">
        <v>51201.4</v>
      </c>
      <c r="C17" s="15"/>
      <c r="D17" s="15"/>
      <c r="E17" s="16">
        <v>55556.23</v>
      </c>
      <c r="F17" s="16">
        <v>108.51</v>
      </c>
      <c r="G17" s="17"/>
    </row>
    <row r="18" spans="1:7" s="18" customFormat="1" ht="25.5" x14ac:dyDescent="0.2">
      <c r="A18" s="15" t="s">
        <v>115</v>
      </c>
      <c r="B18" s="19">
        <v>613.98</v>
      </c>
      <c r="C18" s="15"/>
      <c r="D18" s="15"/>
      <c r="E18" s="15"/>
      <c r="F18" s="15"/>
      <c r="G18" s="17"/>
    </row>
    <row r="19" spans="1:7" s="4" customFormat="1" ht="25.5" x14ac:dyDescent="0.2">
      <c r="A19" s="5" t="s">
        <v>26</v>
      </c>
      <c r="B19" s="6">
        <v>251288.69</v>
      </c>
      <c r="C19" s="6">
        <v>286892</v>
      </c>
      <c r="D19" s="6">
        <v>221000</v>
      </c>
      <c r="E19" s="6">
        <v>207221.01</v>
      </c>
      <c r="F19" s="6">
        <v>82.46</v>
      </c>
      <c r="G19" s="7">
        <v>93.77</v>
      </c>
    </row>
    <row r="20" spans="1:7" s="4" customFormat="1" ht="25.5" x14ac:dyDescent="0.2">
      <c r="A20" s="5" t="s">
        <v>27</v>
      </c>
      <c r="B20" s="6">
        <v>246225.32</v>
      </c>
      <c r="C20" s="5"/>
      <c r="D20" s="5"/>
      <c r="E20" s="6">
        <v>207221.01</v>
      </c>
      <c r="F20" s="6">
        <v>84.16</v>
      </c>
      <c r="G20" s="13"/>
    </row>
    <row r="21" spans="1:7" s="18" customFormat="1" ht="12.75" x14ac:dyDescent="0.2">
      <c r="A21" s="15" t="s">
        <v>116</v>
      </c>
      <c r="B21" s="16">
        <v>246225.32</v>
      </c>
      <c r="C21" s="15"/>
      <c r="D21" s="15"/>
      <c r="E21" s="16">
        <v>207221.01</v>
      </c>
      <c r="F21" s="16">
        <v>84.16</v>
      </c>
      <c r="G21" s="17"/>
    </row>
    <row r="22" spans="1:7" s="4" customFormat="1" ht="25.5" x14ac:dyDescent="0.2">
      <c r="A22" s="5" t="s">
        <v>30</v>
      </c>
      <c r="B22" s="6">
        <v>5063.37</v>
      </c>
      <c r="C22" s="5"/>
      <c r="D22" s="5"/>
      <c r="E22" s="5"/>
      <c r="F22" s="5"/>
      <c r="G22" s="13"/>
    </row>
    <row r="23" spans="1:7" s="18" customFormat="1" ht="12.75" x14ac:dyDescent="0.2">
      <c r="A23" s="15" t="s">
        <v>117</v>
      </c>
      <c r="B23" s="16">
        <v>5063.37</v>
      </c>
      <c r="C23" s="15"/>
      <c r="D23" s="15"/>
      <c r="E23" s="15"/>
      <c r="F23" s="15"/>
      <c r="G23" s="17"/>
    </row>
    <row r="24" spans="1:7" s="4" customFormat="1" ht="25.5" x14ac:dyDescent="0.2">
      <c r="A24" s="5" t="s">
        <v>32</v>
      </c>
      <c r="B24" s="6">
        <v>1165629.58</v>
      </c>
      <c r="C24" s="6">
        <v>1230716</v>
      </c>
      <c r="D24" s="6">
        <v>1121614.8</v>
      </c>
      <c r="E24" s="6">
        <v>1030868.33</v>
      </c>
      <c r="F24" s="6">
        <v>88.44</v>
      </c>
      <c r="G24" s="7">
        <v>91.91</v>
      </c>
    </row>
    <row r="25" spans="1:7" s="4" customFormat="1" ht="25.5" x14ac:dyDescent="0.2">
      <c r="A25" s="5" t="s">
        <v>33</v>
      </c>
      <c r="B25" s="6">
        <v>88084.95</v>
      </c>
      <c r="C25" s="5"/>
      <c r="D25" s="5"/>
      <c r="E25" s="6">
        <v>112697.52</v>
      </c>
      <c r="F25" s="6">
        <v>127.94</v>
      </c>
      <c r="G25" s="13"/>
    </row>
    <row r="26" spans="1:7" s="18" customFormat="1" ht="12.75" x14ac:dyDescent="0.2">
      <c r="A26" s="15" t="s">
        <v>118</v>
      </c>
      <c r="B26" s="16">
        <v>43000</v>
      </c>
      <c r="C26" s="15"/>
      <c r="D26" s="15"/>
      <c r="E26" s="16">
        <v>50000</v>
      </c>
      <c r="F26" s="16">
        <v>161.29</v>
      </c>
      <c r="G26" s="17"/>
    </row>
    <row r="27" spans="1:7" s="18" customFormat="1" ht="12.75" x14ac:dyDescent="0.2">
      <c r="A27" s="15" t="s">
        <v>119</v>
      </c>
      <c r="B27" s="16">
        <v>45084.95</v>
      </c>
      <c r="C27" s="15"/>
      <c r="D27" s="15"/>
      <c r="E27" s="16">
        <v>62697.52</v>
      </c>
      <c r="F27" s="16">
        <v>139.07</v>
      </c>
      <c r="G27" s="17"/>
    </row>
    <row r="28" spans="1:7" s="4" customFormat="1" ht="12.75" x14ac:dyDescent="0.2">
      <c r="A28" s="5" t="s">
        <v>36</v>
      </c>
      <c r="B28" s="6">
        <v>1077544.6299999999</v>
      </c>
      <c r="C28" s="5"/>
      <c r="D28" s="5"/>
      <c r="E28" s="6">
        <v>918170.81</v>
      </c>
      <c r="F28" s="6">
        <v>85.21</v>
      </c>
      <c r="G28" s="13"/>
    </row>
    <row r="29" spans="1:7" s="18" customFormat="1" ht="12.75" x14ac:dyDescent="0.2">
      <c r="A29" s="15" t="s">
        <v>114</v>
      </c>
      <c r="B29" s="16">
        <v>1077544.6299999999</v>
      </c>
      <c r="C29" s="15"/>
      <c r="D29" s="15"/>
      <c r="E29" s="16">
        <v>918170.81</v>
      </c>
      <c r="F29" s="16">
        <v>85.21</v>
      </c>
      <c r="G29" s="17"/>
    </row>
    <row r="30" spans="1:7" s="4" customFormat="1" ht="12.75" x14ac:dyDescent="0.2">
      <c r="A30" s="5" t="s">
        <v>38</v>
      </c>
      <c r="B30" s="6">
        <v>23406.35</v>
      </c>
      <c r="C30" s="6">
        <v>26000</v>
      </c>
      <c r="D30" s="6">
        <v>15000</v>
      </c>
      <c r="E30" s="6">
        <v>17623.849999999999</v>
      </c>
      <c r="F30" s="6">
        <v>75.3</v>
      </c>
      <c r="G30" s="7">
        <v>117.49</v>
      </c>
    </row>
    <row r="31" spans="1:7" s="4" customFormat="1" ht="12.75" x14ac:dyDescent="0.2">
      <c r="A31" s="5" t="s">
        <v>39</v>
      </c>
      <c r="B31" s="6">
        <v>23406.35</v>
      </c>
      <c r="C31" s="5"/>
      <c r="D31" s="5"/>
      <c r="E31" s="6">
        <v>17623.849999999999</v>
      </c>
      <c r="F31" s="6"/>
      <c r="G31" s="13"/>
    </row>
    <row r="32" spans="1:7" s="18" customFormat="1" ht="12.75" x14ac:dyDescent="0.2">
      <c r="A32" s="15" t="s">
        <v>109</v>
      </c>
      <c r="B32" s="16">
        <v>23406.35</v>
      </c>
      <c r="C32" s="15"/>
      <c r="D32" s="15"/>
      <c r="E32" s="16">
        <v>17623.849999999999</v>
      </c>
      <c r="F32" s="16">
        <v>75.3</v>
      </c>
      <c r="G32" s="17"/>
    </row>
    <row r="33" spans="1:7" s="4" customFormat="1" ht="12.75" x14ac:dyDescent="0.2">
      <c r="A33" s="5" t="s">
        <v>8</v>
      </c>
      <c r="B33" s="5"/>
      <c r="C33" s="6">
        <v>4645</v>
      </c>
      <c r="D33" s="6">
        <v>3700</v>
      </c>
      <c r="E33" s="6">
        <v>2500</v>
      </c>
      <c r="F33" s="6"/>
      <c r="G33" s="7">
        <v>67.569999999999993</v>
      </c>
    </row>
    <row r="34" spans="1:7" s="4" customFormat="1" ht="12.75" x14ac:dyDescent="0.2">
      <c r="A34" s="5" t="s">
        <v>40</v>
      </c>
      <c r="B34" s="5"/>
      <c r="C34" s="6">
        <v>4645</v>
      </c>
      <c r="D34" s="6">
        <v>3700</v>
      </c>
      <c r="E34" s="6">
        <v>2500</v>
      </c>
      <c r="F34" s="6"/>
      <c r="G34" s="7">
        <v>67.569999999999993</v>
      </c>
    </row>
    <row r="35" spans="1:7" s="4" customFormat="1" ht="12.75" x14ac:dyDescent="0.2">
      <c r="A35" s="5" t="s">
        <v>41</v>
      </c>
      <c r="B35" s="5"/>
      <c r="C35" s="5"/>
      <c r="D35" s="5"/>
      <c r="E35" s="6">
        <v>2500</v>
      </c>
      <c r="F35" s="6"/>
      <c r="G35" s="13"/>
    </row>
    <row r="36" spans="1:7" s="4" customFormat="1" ht="25.5" x14ac:dyDescent="0.2">
      <c r="A36" s="5" t="s">
        <v>115</v>
      </c>
      <c r="B36" s="5"/>
      <c r="C36" s="5"/>
      <c r="D36" s="5"/>
      <c r="E36" s="6">
        <v>2500</v>
      </c>
      <c r="F36" s="6"/>
      <c r="G36" s="13"/>
    </row>
    <row r="37" spans="1:7" s="4" customFormat="1" ht="12.75" x14ac:dyDescent="0.2">
      <c r="A37" s="5" t="s">
        <v>43</v>
      </c>
      <c r="B37" s="5"/>
      <c r="C37" s="5"/>
      <c r="D37" s="5"/>
      <c r="E37" s="5"/>
      <c r="F37" s="5"/>
      <c r="G37" s="13"/>
    </row>
    <row r="38" spans="1:7" s="18" customFormat="1" ht="25.5" x14ac:dyDescent="0.2">
      <c r="A38" s="15" t="s">
        <v>115</v>
      </c>
      <c r="B38" s="15"/>
      <c r="C38" s="15"/>
      <c r="D38" s="15"/>
      <c r="E38" s="15"/>
      <c r="F38" s="15"/>
      <c r="G38" s="17"/>
    </row>
    <row r="39" spans="1:7" s="10" customFormat="1" ht="21" customHeight="1" x14ac:dyDescent="0.2">
      <c r="A39" s="8" t="s">
        <v>9</v>
      </c>
      <c r="B39" s="11">
        <v>1748646.43</v>
      </c>
      <c r="C39" s="11">
        <v>1951667</v>
      </c>
      <c r="D39" s="11">
        <v>1671614.8</v>
      </c>
      <c r="E39" s="11">
        <v>1516249.95</v>
      </c>
      <c r="F39" s="11">
        <v>86.71</v>
      </c>
      <c r="G39" s="12">
        <v>90.71</v>
      </c>
    </row>
    <row r="40" spans="1:7" s="4" customFormat="1" ht="12.75" x14ac:dyDescent="0.2">
      <c r="A40" s="5" t="s">
        <v>10</v>
      </c>
      <c r="B40" s="6">
        <v>1675220.94</v>
      </c>
      <c r="C40" s="6">
        <v>1845659</v>
      </c>
      <c r="D40" s="6">
        <v>1600159</v>
      </c>
      <c r="E40" s="6">
        <v>1485441.12</v>
      </c>
      <c r="F40" s="6">
        <v>88.67</v>
      </c>
      <c r="G40" s="7">
        <v>92.83</v>
      </c>
    </row>
    <row r="41" spans="1:7" s="4" customFormat="1" ht="12.75" x14ac:dyDescent="0.2">
      <c r="A41" s="5" t="s">
        <v>45</v>
      </c>
      <c r="B41" s="6">
        <v>982392.07</v>
      </c>
      <c r="C41" s="6">
        <v>1101530</v>
      </c>
      <c r="D41" s="6">
        <v>989800</v>
      </c>
      <c r="E41" s="6">
        <v>936595.51</v>
      </c>
      <c r="F41" s="6">
        <v>95.34</v>
      </c>
      <c r="G41" s="7">
        <v>94.62</v>
      </c>
    </row>
    <row r="42" spans="1:7" s="4" customFormat="1" ht="12.75" x14ac:dyDescent="0.2">
      <c r="A42" s="5" t="s">
        <v>46</v>
      </c>
      <c r="B42" s="6">
        <v>836910.18</v>
      </c>
      <c r="C42" s="5"/>
      <c r="D42" s="5"/>
      <c r="E42" s="6">
        <v>809669.65</v>
      </c>
      <c r="F42" s="6">
        <v>96.75</v>
      </c>
      <c r="G42" s="13"/>
    </row>
    <row r="43" spans="1:7" s="18" customFormat="1" ht="12.75" x14ac:dyDescent="0.2">
      <c r="A43" s="15" t="s">
        <v>118</v>
      </c>
      <c r="B43" s="15"/>
      <c r="C43" s="15"/>
      <c r="D43" s="15"/>
      <c r="E43" s="16">
        <v>50000</v>
      </c>
      <c r="F43" s="16"/>
      <c r="G43" s="17"/>
    </row>
    <row r="44" spans="1:7" s="18" customFormat="1" ht="12.75" x14ac:dyDescent="0.2">
      <c r="A44" s="15" t="s">
        <v>116</v>
      </c>
      <c r="B44" s="16">
        <v>78350.820000000007</v>
      </c>
      <c r="C44" s="15"/>
      <c r="D44" s="15"/>
      <c r="E44" s="16">
        <v>65787.61</v>
      </c>
      <c r="F44" s="16">
        <v>83.97</v>
      </c>
      <c r="G44" s="17"/>
    </row>
    <row r="45" spans="1:7" s="18" customFormat="1" ht="12.75" x14ac:dyDescent="0.2">
      <c r="A45" s="15" t="s">
        <v>109</v>
      </c>
      <c r="B45" s="16">
        <v>40491.29</v>
      </c>
      <c r="C45" s="15"/>
      <c r="D45" s="15"/>
      <c r="E45" s="16">
        <v>15000</v>
      </c>
      <c r="F45" s="16">
        <v>37.049999999999997</v>
      </c>
      <c r="G45" s="17"/>
    </row>
    <row r="46" spans="1:7" s="18" customFormat="1" ht="12.75" x14ac:dyDescent="0.2">
      <c r="A46" s="15" t="s">
        <v>114</v>
      </c>
      <c r="B46" s="16">
        <v>575000</v>
      </c>
      <c r="C46" s="15"/>
      <c r="D46" s="15"/>
      <c r="E46" s="16">
        <v>526493.75</v>
      </c>
      <c r="F46" s="16">
        <v>91.56</v>
      </c>
      <c r="G46" s="17"/>
    </row>
    <row r="47" spans="1:7" s="18" customFormat="1" ht="12.75" x14ac:dyDescent="0.2">
      <c r="A47" s="15" t="s">
        <v>110</v>
      </c>
      <c r="B47" s="16">
        <v>42991.33</v>
      </c>
      <c r="C47" s="15"/>
      <c r="D47" s="15"/>
      <c r="E47" s="16">
        <v>62754.15</v>
      </c>
      <c r="F47" s="16">
        <v>145.97</v>
      </c>
      <c r="G47" s="17"/>
    </row>
    <row r="48" spans="1:7" s="18" customFormat="1" ht="25.5" x14ac:dyDescent="0.2">
      <c r="A48" s="15" t="s">
        <v>111</v>
      </c>
      <c r="B48" s="19">
        <v>980</v>
      </c>
      <c r="C48" s="15"/>
      <c r="D48" s="15"/>
      <c r="E48" s="16">
        <v>3750</v>
      </c>
      <c r="F48" s="16">
        <v>382.65</v>
      </c>
      <c r="G48" s="17"/>
    </row>
    <row r="49" spans="1:7" s="18" customFormat="1" ht="12.75" x14ac:dyDescent="0.2">
      <c r="A49" s="15" t="s">
        <v>112</v>
      </c>
      <c r="B49" s="16">
        <v>99096.74</v>
      </c>
      <c r="C49" s="15"/>
      <c r="D49" s="15"/>
      <c r="E49" s="16">
        <v>85884.14</v>
      </c>
      <c r="F49" s="16">
        <v>86.67</v>
      </c>
      <c r="G49" s="17"/>
    </row>
    <row r="50" spans="1:7" s="18" customFormat="1" ht="12.75" x14ac:dyDescent="0.2">
      <c r="A50" s="15" t="s">
        <v>113</v>
      </c>
      <c r="B50" s="16">
        <v>99096.74</v>
      </c>
      <c r="C50" s="15"/>
      <c r="D50" s="15"/>
      <c r="E50" s="16">
        <v>85884.14</v>
      </c>
      <c r="F50" s="16">
        <v>86.67</v>
      </c>
      <c r="G50" s="17"/>
    </row>
    <row r="51" spans="1:7" s="4" customFormat="1" ht="12.75" x14ac:dyDescent="0.2">
      <c r="A51" s="5" t="s">
        <v>50</v>
      </c>
      <c r="B51" s="6">
        <v>35914.28</v>
      </c>
      <c r="C51" s="5"/>
      <c r="D51" s="5"/>
      <c r="E51" s="6">
        <v>23629</v>
      </c>
      <c r="F51" s="6">
        <v>65.790000000000006</v>
      </c>
      <c r="G51" s="13"/>
    </row>
    <row r="52" spans="1:7" s="18" customFormat="1" ht="12.75" x14ac:dyDescent="0.2">
      <c r="A52" s="15" t="s">
        <v>118</v>
      </c>
      <c r="B52" s="16">
        <v>25000</v>
      </c>
      <c r="C52" s="15"/>
      <c r="D52" s="15"/>
      <c r="E52" s="15"/>
      <c r="F52" s="15"/>
      <c r="G52" s="17"/>
    </row>
    <row r="53" spans="1:7" s="18" customFormat="1" ht="12.75" x14ac:dyDescent="0.2">
      <c r="A53" s="15" t="s">
        <v>116</v>
      </c>
      <c r="B53" s="19">
        <v>220.72</v>
      </c>
      <c r="C53" s="15"/>
      <c r="D53" s="15"/>
      <c r="E53" s="19">
        <v>600</v>
      </c>
      <c r="F53" s="19">
        <v>271.83999999999997</v>
      </c>
      <c r="G53" s="17"/>
    </row>
    <row r="54" spans="1:7" s="18" customFormat="1" ht="12.75" x14ac:dyDescent="0.2">
      <c r="A54" s="15" t="s">
        <v>109</v>
      </c>
      <c r="B54" s="16">
        <v>9232.5</v>
      </c>
      <c r="C54" s="15"/>
      <c r="D54" s="15"/>
      <c r="E54" s="16">
        <v>19817.22</v>
      </c>
      <c r="F54" s="16">
        <v>214.65</v>
      </c>
      <c r="G54" s="17"/>
    </row>
    <row r="55" spans="1:7" s="18" customFormat="1" ht="12.75" x14ac:dyDescent="0.2">
      <c r="A55" s="15" t="s">
        <v>114</v>
      </c>
      <c r="B55" s="19">
        <v>261.06</v>
      </c>
      <c r="C55" s="15"/>
      <c r="D55" s="15"/>
      <c r="E55" s="16">
        <v>2011.78</v>
      </c>
      <c r="F55" s="16">
        <v>770.62</v>
      </c>
      <c r="G55" s="17"/>
    </row>
    <row r="56" spans="1:7" s="18" customFormat="1" ht="12.75" x14ac:dyDescent="0.2">
      <c r="A56" s="15" t="s">
        <v>112</v>
      </c>
      <c r="B56" s="16">
        <v>1200</v>
      </c>
      <c r="C56" s="15"/>
      <c r="D56" s="15"/>
      <c r="E56" s="16">
        <v>1200</v>
      </c>
      <c r="F56" s="16">
        <v>100</v>
      </c>
      <c r="G56" s="17"/>
    </row>
    <row r="57" spans="1:7" s="18" customFormat="1" ht="12.75" x14ac:dyDescent="0.2">
      <c r="A57" s="15" t="s">
        <v>113</v>
      </c>
      <c r="B57" s="16">
        <v>1200</v>
      </c>
      <c r="C57" s="15"/>
      <c r="D57" s="15"/>
      <c r="E57" s="16">
        <v>1200</v>
      </c>
      <c r="F57" s="16"/>
      <c r="G57" s="17"/>
    </row>
    <row r="58" spans="1:7" s="4" customFormat="1" ht="12.75" x14ac:dyDescent="0.2">
      <c r="A58" s="5" t="s">
        <v>52</v>
      </c>
      <c r="B58" s="6">
        <v>109567.61</v>
      </c>
      <c r="C58" s="5"/>
      <c r="D58" s="5"/>
      <c r="E58" s="6">
        <v>103296.86</v>
      </c>
      <c r="F58" s="6">
        <v>94.28</v>
      </c>
      <c r="G58" s="13"/>
    </row>
    <row r="59" spans="1:7" s="18" customFormat="1" ht="12.75" x14ac:dyDescent="0.2">
      <c r="A59" s="15" t="s">
        <v>114</v>
      </c>
      <c r="B59" s="16">
        <v>98333.29</v>
      </c>
      <c r="C59" s="15"/>
      <c r="D59" s="15"/>
      <c r="E59" s="16">
        <v>94490.23</v>
      </c>
      <c r="F59" s="16">
        <v>95.07</v>
      </c>
      <c r="G59" s="17"/>
    </row>
    <row r="60" spans="1:7" s="18" customFormat="1" ht="12.75" x14ac:dyDescent="0.2">
      <c r="A60" s="15" t="s">
        <v>110</v>
      </c>
      <c r="B60" s="16">
        <v>3889.79</v>
      </c>
      <c r="C60" s="15"/>
      <c r="D60" s="15"/>
      <c r="E60" s="16">
        <v>3708.21</v>
      </c>
      <c r="F60" s="16">
        <v>95.33</v>
      </c>
      <c r="G60" s="17"/>
    </row>
    <row r="61" spans="1:7" s="18" customFormat="1" ht="25.5" x14ac:dyDescent="0.2">
      <c r="A61" s="15" t="s">
        <v>111</v>
      </c>
      <c r="B61" s="19">
        <v>112.18</v>
      </c>
      <c r="C61" s="15"/>
      <c r="D61" s="15"/>
      <c r="E61" s="19">
        <v>604.66</v>
      </c>
      <c r="F61" s="19">
        <v>539.01</v>
      </c>
      <c r="G61" s="17"/>
    </row>
    <row r="62" spans="1:7" s="18" customFormat="1" ht="12.75" x14ac:dyDescent="0.2">
      <c r="A62" s="15" t="s">
        <v>112</v>
      </c>
      <c r="B62" s="16">
        <v>7232.35</v>
      </c>
      <c r="C62" s="15"/>
      <c r="D62" s="15"/>
      <c r="E62" s="16">
        <v>4493.76</v>
      </c>
      <c r="F62" s="16">
        <v>62.13</v>
      </c>
      <c r="G62" s="17"/>
    </row>
    <row r="63" spans="1:7" s="18" customFormat="1" ht="12.75" x14ac:dyDescent="0.2">
      <c r="A63" s="15" t="s">
        <v>113</v>
      </c>
      <c r="B63" s="16">
        <v>7232.35</v>
      </c>
      <c r="C63" s="15"/>
      <c r="D63" s="15"/>
      <c r="E63" s="16">
        <v>4493.76</v>
      </c>
      <c r="F63" s="16"/>
      <c r="G63" s="17"/>
    </row>
    <row r="64" spans="1:7" s="4" customFormat="1" ht="12.75" x14ac:dyDescent="0.2">
      <c r="A64" s="5" t="s">
        <v>55</v>
      </c>
      <c r="B64" s="6">
        <v>686444.03</v>
      </c>
      <c r="C64" s="6">
        <v>736129</v>
      </c>
      <c r="D64" s="6">
        <v>604659</v>
      </c>
      <c r="E64" s="6">
        <v>545659.34</v>
      </c>
      <c r="F64" s="6">
        <v>75.900000000000006</v>
      </c>
      <c r="G64" s="7">
        <v>90.24</v>
      </c>
    </row>
    <row r="65" spans="1:7" s="4" customFormat="1" ht="12.75" x14ac:dyDescent="0.2">
      <c r="A65" s="5" t="s">
        <v>56</v>
      </c>
      <c r="B65" s="6">
        <v>53218.52</v>
      </c>
      <c r="C65" s="5"/>
      <c r="D65" s="5"/>
      <c r="E65" s="6">
        <v>40394.31</v>
      </c>
      <c r="F65" s="6">
        <v>75.900000000000006</v>
      </c>
      <c r="G65" s="13"/>
    </row>
    <row r="66" spans="1:7" s="18" customFormat="1" ht="12.75" x14ac:dyDescent="0.2">
      <c r="A66" s="15" t="s">
        <v>114</v>
      </c>
      <c r="B66" s="16">
        <v>36127.85</v>
      </c>
      <c r="C66" s="15"/>
      <c r="D66" s="15"/>
      <c r="E66" s="16">
        <v>22435.759999999998</v>
      </c>
      <c r="F66" s="16">
        <v>62.1</v>
      </c>
      <c r="G66" s="17"/>
    </row>
    <row r="67" spans="1:7" s="18" customFormat="1" ht="12.75" x14ac:dyDescent="0.2">
      <c r="A67" s="15" t="s">
        <v>110</v>
      </c>
      <c r="B67" s="16">
        <v>6050.48</v>
      </c>
      <c r="C67" s="15"/>
      <c r="D67" s="15"/>
      <c r="E67" s="16">
        <v>4096.37</v>
      </c>
      <c r="F67" s="16">
        <v>67.7</v>
      </c>
      <c r="G67" s="17"/>
    </row>
    <row r="68" spans="1:7" s="18" customFormat="1" ht="12.75" x14ac:dyDescent="0.2">
      <c r="A68" s="15" t="s">
        <v>112</v>
      </c>
      <c r="B68" s="16">
        <v>11040.19</v>
      </c>
      <c r="C68" s="15"/>
      <c r="D68" s="15"/>
      <c r="E68" s="16">
        <v>13862.18</v>
      </c>
      <c r="F68" s="16">
        <v>125.56</v>
      </c>
      <c r="G68" s="17"/>
    </row>
    <row r="69" spans="1:7" s="18" customFormat="1" ht="12.75" x14ac:dyDescent="0.2">
      <c r="A69" s="15" t="s">
        <v>113</v>
      </c>
      <c r="B69" s="16">
        <v>11040.19</v>
      </c>
      <c r="C69" s="15"/>
      <c r="D69" s="15"/>
      <c r="E69" s="16">
        <v>13862.18</v>
      </c>
      <c r="F69" s="16"/>
      <c r="G69" s="17"/>
    </row>
    <row r="70" spans="1:7" s="4" customFormat="1" ht="12.75" x14ac:dyDescent="0.2">
      <c r="A70" s="5" t="s">
        <v>61</v>
      </c>
      <c r="B70" s="6">
        <v>463265.2</v>
      </c>
      <c r="C70" s="5"/>
      <c r="D70" s="5"/>
      <c r="E70" s="6">
        <v>353095.04</v>
      </c>
      <c r="F70" s="6">
        <v>76.22</v>
      </c>
      <c r="G70" s="13"/>
    </row>
    <row r="71" spans="1:7" s="18" customFormat="1" ht="12.75" x14ac:dyDescent="0.2">
      <c r="A71" s="15" t="s">
        <v>116</v>
      </c>
      <c r="B71" s="16">
        <v>147712.56</v>
      </c>
      <c r="C71" s="15"/>
      <c r="D71" s="15"/>
      <c r="E71" s="16">
        <v>129931.35</v>
      </c>
      <c r="F71" s="16">
        <v>87.96</v>
      </c>
      <c r="G71" s="17"/>
    </row>
    <row r="72" spans="1:7" s="18" customFormat="1" ht="12.75" x14ac:dyDescent="0.2">
      <c r="A72" s="15" t="s">
        <v>114</v>
      </c>
      <c r="B72" s="16">
        <v>315453.09999999998</v>
      </c>
      <c r="C72" s="15"/>
      <c r="D72" s="15"/>
      <c r="E72" s="16">
        <v>223163.69</v>
      </c>
      <c r="F72" s="16">
        <v>70.739999999999995</v>
      </c>
      <c r="G72" s="17"/>
    </row>
    <row r="73" spans="1:7" s="18" customFormat="1" ht="12.75" x14ac:dyDescent="0.2">
      <c r="A73" s="15" t="s">
        <v>117</v>
      </c>
      <c r="B73" s="19">
        <v>99.54</v>
      </c>
      <c r="C73" s="15"/>
      <c r="D73" s="15"/>
      <c r="E73" s="15"/>
      <c r="F73" s="15"/>
      <c r="G73" s="17"/>
    </row>
    <row r="74" spans="1:7" s="4" customFormat="1" ht="12.75" x14ac:dyDescent="0.2">
      <c r="A74" s="5" t="s">
        <v>68</v>
      </c>
      <c r="B74" s="6">
        <v>155701.37</v>
      </c>
      <c r="C74" s="5"/>
      <c r="D74" s="5"/>
      <c r="E74" s="6">
        <v>143489.34</v>
      </c>
      <c r="F74" s="6">
        <v>92.16</v>
      </c>
      <c r="G74" s="13"/>
    </row>
    <row r="75" spans="1:7" s="18" customFormat="1" ht="12.75" x14ac:dyDescent="0.2">
      <c r="A75" s="15" t="s">
        <v>118</v>
      </c>
      <c r="B75" s="16">
        <v>6000</v>
      </c>
      <c r="C75" s="15"/>
      <c r="D75" s="15"/>
      <c r="E75" s="15"/>
      <c r="F75" s="15"/>
      <c r="G75" s="17"/>
    </row>
    <row r="76" spans="1:7" s="18" customFormat="1" ht="12.75" x14ac:dyDescent="0.2">
      <c r="A76" s="15" t="s">
        <v>116</v>
      </c>
      <c r="B76" s="16">
        <v>11492.15</v>
      </c>
      <c r="C76" s="15"/>
      <c r="D76" s="15"/>
      <c r="E76" s="16">
        <v>7452.06</v>
      </c>
      <c r="F76" s="16">
        <v>64.84</v>
      </c>
      <c r="G76" s="17"/>
    </row>
    <row r="77" spans="1:7" s="18" customFormat="1" ht="12.75" x14ac:dyDescent="0.2">
      <c r="A77" s="15" t="s">
        <v>119</v>
      </c>
      <c r="B77" s="16">
        <v>28695</v>
      </c>
      <c r="C77" s="15"/>
      <c r="D77" s="15"/>
      <c r="E77" s="16">
        <v>32859</v>
      </c>
      <c r="F77" s="16">
        <v>114.51</v>
      </c>
      <c r="G77" s="17"/>
    </row>
    <row r="78" spans="1:7" s="18" customFormat="1" ht="12.75" x14ac:dyDescent="0.2">
      <c r="A78" s="15" t="s">
        <v>114</v>
      </c>
      <c r="B78" s="16">
        <v>108900.24</v>
      </c>
      <c r="C78" s="15"/>
      <c r="D78" s="15"/>
      <c r="E78" s="16">
        <v>103178.28</v>
      </c>
      <c r="F78" s="16">
        <v>94.75</v>
      </c>
      <c r="G78" s="17"/>
    </row>
    <row r="79" spans="1:7" s="18" customFormat="1" ht="25.5" x14ac:dyDescent="0.2">
      <c r="A79" s="15" t="s">
        <v>115</v>
      </c>
      <c r="B79" s="19">
        <v>613.98</v>
      </c>
      <c r="C79" s="15"/>
      <c r="D79" s="15"/>
      <c r="E79" s="15"/>
      <c r="F79" s="15"/>
      <c r="G79" s="17"/>
    </row>
    <row r="80" spans="1:7" s="4" customFormat="1" ht="12.75" x14ac:dyDescent="0.2">
      <c r="A80" s="5" t="s">
        <v>78</v>
      </c>
      <c r="B80" s="6">
        <v>14258.94</v>
      </c>
      <c r="C80" s="5"/>
      <c r="D80" s="5"/>
      <c r="E80" s="6">
        <v>8680.65</v>
      </c>
      <c r="F80" s="6">
        <v>60.88</v>
      </c>
      <c r="G80" s="13"/>
    </row>
    <row r="81" spans="1:7" s="18" customFormat="1" ht="12.75" x14ac:dyDescent="0.2">
      <c r="A81" s="15" t="s">
        <v>114</v>
      </c>
      <c r="B81" s="16">
        <v>14258.94</v>
      </c>
      <c r="C81" s="15"/>
      <c r="D81" s="15"/>
      <c r="E81" s="16">
        <v>8680.65</v>
      </c>
      <c r="F81" s="16">
        <v>60.88</v>
      </c>
      <c r="G81" s="17"/>
    </row>
    <row r="82" spans="1:7" s="4" customFormat="1" ht="12.75" x14ac:dyDescent="0.2">
      <c r="A82" s="5" t="s">
        <v>85</v>
      </c>
      <c r="B82" s="6">
        <v>6305.82</v>
      </c>
      <c r="C82" s="6">
        <v>3800</v>
      </c>
      <c r="D82" s="6">
        <v>4200</v>
      </c>
      <c r="E82" s="6">
        <v>3110.31</v>
      </c>
      <c r="F82" s="6">
        <v>49.32</v>
      </c>
      <c r="G82" s="7">
        <v>74.06</v>
      </c>
    </row>
    <row r="83" spans="1:7" s="4" customFormat="1" ht="12.75" x14ac:dyDescent="0.2">
      <c r="A83" s="5" t="s">
        <v>86</v>
      </c>
      <c r="B83" s="6">
        <v>6305.82</v>
      </c>
      <c r="C83" s="5"/>
      <c r="D83" s="5"/>
      <c r="E83" s="6">
        <v>3110.31</v>
      </c>
      <c r="F83" s="6"/>
      <c r="G83" s="13"/>
    </row>
    <row r="84" spans="1:7" s="18" customFormat="1" ht="12.75" x14ac:dyDescent="0.2">
      <c r="A84" s="15" t="s">
        <v>114</v>
      </c>
      <c r="B84" s="16">
        <v>6305.82</v>
      </c>
      <c r="C84" s="15"/>
      <c r="D84" s="15"/>
      <c r="E84" s="16">
        <v>3110.31</v>
      </c>
      <c r="F84" s="16">
        <v>49.32</v>
      </c>
      <c r="G84" s="17"/>
    </row>
    <row r="85" spans="1:7" s="4" customFormat="1" ht="12.75" x14ac:dyDescent="0.2">
      <c r="A85" s="5" t="s">
        <v>90</v>
      </c>
      <c r="B85" s="14">
        <v>79.02</v>
      </c>
      <c r="C85" s="6">
        <v>4200</v>
      </c>
      <c r="D85" s="6">
        <v>1500</v>
      </c>
      <c r="E85" s="14">
        <v>75.959999999999994</v>
      </c>
      <c r="F85" s="14"/>
      <c r="G85" s="7">
        <v>5.0599999999999996</v>
      </c>
    </row>
    <row r="86" spans="1:7" s="4" customFormat="1" ht="12.75" x14ac:dyDescent="0.2">
      <c r="A86" s="5" t="s">
        <v>91</v>
      </c>
      <c r="B86" s="14">
        <v>79.02</v>
      </c>
      <c r="C86" s="5"/>
      <c r="D86" s="5"/>
      <c r="E86" s="14">
        <v>75.959999999999994</v>
      </c>
      <c r="F86" s="14"/>
      <c r="G86" s="13"/>
    </row>
    <row r="87" spans="1:7" s="18" customFormat="1" ht="12.75" x14ac:dyDescent="0.2">
      <c r="A87" s="15" t="s">
        <v>114</v>
      </c>
      <c r="B87" s="19">
        <v>79.02</v>
      </c>
      <c r="C87" s="15"/>
      <c r="D87" s="15"/>
      <c r="E87" s="19">
        <v>75.959999999999994</v>
      </c>
      <c r="F87" s="19">
        <v>96.13</v>
      </c>
      <c r="G87" s="17"/>
    </row>
    <row r="88" spans="1:7" s="4" customFormat="1" ht="12.75" x14ac:dyDescent="0.2">
      <c r="A88" s="5" t="s">
        <v>11</v>
      </c>
      <c r="B88" s="6">
        <v>79551.850000000006</v>
      </c>
      <c r="C88" s="6">
        <v>86100</v>
      </c>
      <c r="D88" s="6">
        <v>51547.8</v>
      </c>
      <c r="E88" s="6">
        <v>46261.55</v>
      </c>
      <c r="F88" s="6">
        <v>58.15</v>
      </c>
      <c r="G88" s="7">
        <v>89.74</v>
      </c>
    </row>
    <row r="89" spans="1:7" s="4" customFormat="1" ht="12.75" x14ac:dyDescent="0.2">
      <c r="A89" s="5" t="s">
        <v>95</v>
      </c>
      <c r="B89" s="5"/>
      <c r="C89" s="6">
        <v>2000</v>
      </c>
      <c r="D89" s="6">
        <v>1000</v>
      </c>
      <c r="E89" s="14">
        <v>265.45</v>
      </c>
      <c r="F89" s="14"/>
      <c r="G89" s="7">
        <v>26.55</v>
      </c>
    </row>
    <row r="90" spans="1:7" s="4" customFormat="1" ht="12.75" x14ac:dyDescent="0.2">
      <c r="A90" s="5" t="s">
        <v>96</v>
      </c>
      <c r="B90" s="5"/>
      <c r="C90" s="5"/>
      <c r="D90" s="5"/>
      <c r="E90" s="14">
        <v>265.45</v>
      </c>
      <c r="F90" s="14"/>
      <c r="G90" s="13"/>
    </row>
    <row r="91" spans="1:7" s="18" customFormat="1" ht="12.75" x14ac:dyDescent="0.2">
      <c r="A91" s="15" t="s">
        <v>114</v>
      </c>
      <c r="B91" s="15"/>
      <c r="C91" s="15"/>
      <c r="D91" s="15"/>
      <c r="E91" s="19">
        <v>265.45</v>
      </c>
      <c r="F91" s="19"/>
      <c r="G91" s="17"/>
    </row>
    <row r="92" spans="1:7" s="4" customFormat="1" ht="12.75" x14ac:dyDescent="0.2">
      <c r="A92" s="5" t="s">
        <v>98</v>
      </c>
      <c r="B92" s="6">
        <v>77368.92</v>
      </c>
      <c r="C92" s="6">
        <v>84100</v>
      </c>
      <c r="D92" s="6">
        <v>50547.8</v>
      </c>
      <c r="E92" s="6">
        <v>45996.1</v>
      </c>
      <c r="F92" s="6">
        <v>59.45</v>
      </c>
      <c r="G92" s="7">
        <v>91</v>
      </c>
    </row>
    <row r="93" spans="1:7" s="4" customFormat="1" ht="12.75" x14ac:dyDescent="0.2">
      <c r="A93" s="5" t="s">
        <v>99</v>
      </c>
      <c r="B93" s="6">
        <v>56057.46</v>
      </c>
      <c r="C93" s="5"/>
      <c r="D93" s="5"/>
      <c r="E93" s="6">
        <v>26796.11</v>
      </c>
      <c r="F93" s="6"/>
      <c r="G93" s="13"/>
    </row>
    <row r="94" spans="1:7" s="18" customFormat="1" ht="12.75" x14ac:dyDescent="0.2">
      <c r="A94" s="15" t="s">
        <v>116</v>
      </c>
      <c r="B94" s="16">
        <v>5049.68</v>
      </c>
      <c r="C94" s="15"/>
      <c r="D94" s="15"/>
      <c r="E94" s="19">
        <v>250</v>
      </c>
      <c r="F94" s="19">
        <v>4.95</v>
      </c>
      <c r="G94" s="17"/>
    </row>
    <row r="95" spans="1:7" s="18" customFormat="1" ht="12.75" x14ac:dyDescent="0.2">
      <c r="A95" s="15" t="s">
        <v>119</v>
      </c>
      <c r="B95" s="16">
        <v>8294.9500000000007</v>
      </c>
      <c r="C95" s="15"/>
      <c r="D95" s="15"/>
      <c r="E95" s="16">
        <v>22847.8</v>
      </c>
      <c r="F95" s="16">
        <v>275.44</v>
      </c>
      <c r="G95" s="17"/>
    </row>
    <row r="96" spans="1:7" s="18" customFormat="1" ht="12.75" x14ac:dyDescent="0.2">
      <c r="A96" s="15" t="s">
        <v>114</v>
      </c>
      <c r="B96" s="16">
        <v>1135.6300000000001</v>
      </c>
      <c r="C96" s="15"/>
      <c r="D96" s="15"/>
      <c r="E96" s="16">
        <v>1198.31</v>
      </c>
      <c r="F96" s="16">
        <v>105.52</v>
      </c>
      <c r="G96" s="17"/>
    </row>
    <row r="97" spans="1:7" s="18" customFormat="1" ht="25.5" x14ac:dyDescent="0.2">
      <c r="A97" s="15" t="s">
        <v>111</v>
      </c>
      <c r="B97" s="16">
        <v>36613.370000000003</v>
      </c>
      <c r="C97" s="15"/>
      <c r="D97" s="15"/>
      <c r="E97" s="15">
        <v>0</v>
      </c>
      <c r="F97" s="15"/>
      <c r="G97" s="17"/>
    </row>
    <row r="98" spans="1:7" s="18" customFormat="1" ht="12.75" x14ac:dyDescent="0.2">
      <c r="A98" s="15" t="s">
        <v>117</v>
      </c>
      <c r="B98" s="16">
        <v>4963.83</v>
      </c>
      <c r="C98" s="15"/>
      <c r="D98" s="15"/>
      <c r="E98" s="15">
        <v>0</v>
      </c>
      <c r="F98" s="15"/>
      <c r="G98" s="17"/>
    </row>
    <row r="99" spans="1:7" s="18" customFormat="1" ht="25.5" x14ac:dyDescent="0.2">
      <c r="A99" s="15" t="s">
        <v>115</v>
      </c>
      <c r="B99" s="15"/>
      <c r="C99" s="15"/>
      <c r="D99" s="15"/>
      <c r="E99" s="16">
        <v>2500</v>
      </c>
      <c r="F99" s="16"/>
      <c r="G99" s="17"/>
    </row>
    <row r="100" spans="1:7" s="4" customFormat="1" ht="12.75" x14ac:dyDescent="0.2">
      <c r="A100" s="5" t="s">
        <v>104</v>
      </c>
      <c r="B100" s="6">
        <v>21311.46</v>
      </c>
      <c r="C100" s="5"/>
      <c r="D100" s="5"/>
      <c r="E100" s="6">
        <v>19199.990000000002</v>
      </c>
      <c r="F100" s="6">
        <v>90.09</v>
      </c>
      <c r="G100" s="13"/>
    </row>
    <row r="101" spans="1:7" s="18" customFormat="1" ht="12.75" x14ac:dyDescent="0.2">
      <c r="A101" s="15" t="s">
        <v>118</v>
      </c>
      <c r="B101" s="16">
        <v>12000</v>
      </c>
      <c r="C101" s="15"/>
      <c r="D101" s="15"/>
      <c r="E101" s="15"/>
      <c r="F101" s="15"/>
      <c r="G101" s="17"/>
    </row>
    <row r="102" spans="1:7" s="18" customFormat="1" ht="12.75" x14ac:dyDescent="0.2">
      <c r="A102" s="15" t="s">
        <v>116</v>
      </c>
      <c r="B102" s="16">
        <v>1216.46</v>
      </c>
      <c r="C102" s="15"/>
      <c r="D102" s="15"/>
      <c r="E102" s="16">
        <v>3199.99</v>
      </c>
      <c r="F102" s="16">
        <v>265.06</v>
      </c>
      <c r="G102" s="17"/>
    </row>
    <row r="103" spans="1:7" s="18" customFormat="1" ht="12.75" x14ac:dyDescent="0.2">
      <c r="A103" s="15" t="s">
        <v>119</v>
      </c>
      <c r="B103" s="16">
        <v>8095</v>
      </c>
      <c r="C103" s="15"/>
      <c r="D103" s="15"/>
      <c r="E103" s="16">
        <v>16000</v>
      </c>
      <c r="F103" s="16">
        <v>197.65</v>
      </c>
      <c r="G103" s="17"/>
    </row>
    <row r="104" spans="1:7" s="4" customFormat="1" ht="12.75" x14ac:dyDescent="0.2">
      <c r="A104" s="5" t="s">
        <v>106</v>
      </c>
      <c r="B104" s="6">
        <v>2182.9299999999998</v>
      </c>
      <c r="C104" s="5"/>
      <c r="D104" s="5"/>
      <c r="E104" s="5"/>
      <c r="F104" s="5"/>
      <c r="G104" s="13"/>
    </row>
    <row r="105" spans="1:7" s="4" customFormat="1" ht="12.75" x14ac:dyDescent="0.2">
      <c r="A105" s="5" t="s">
        <v>107</v>
      </c>
      <c r="B105" s="6">
        <v>2182.9299999999998</v>
      </c>
      <c r="C105" s="5"/>
      <c r="D105" s="5"/>
      <c r="E105" s="5"/>
      <c r="F105" s="5"/>
      <c r="G105" s="13"/>
    </row>
    <row r="106" spans="1:7" s="18" customFormat="1" ht="12.75" x14ac:dyDescent="0.2">
      <c r="A106" s="15" t="s">
        <v>116</v>
      </c>
      <c r="B106" s="16">
        <v>2182.9299999999998</v>
      </c>
      <c r="C106" s="15"/>
      <c r="D106" s="15"/>
      <c r="E106" s="15"/>
      <c r="F106" s="15"/>
      <c r="G106" s="17"/>
    </row>
    <row r="107" spans="1:7" s="10" customFormat="1" ht="21" customHeight="1" x14ac:dyDescent="0.2">
      <c r="A107" s="8" t="s">
        <v>12</v>
      </c>
      <c r="B107" s="11">
        <v>1754772.79</v>
      </c>
      <c r="C107" s="11">
        <v>1931759</v>
      </c>
      <c r="D107" s="11">
        <v>1651706.8</v>
      </c>
      <c r="E107" s="11">
        <v>1531702.67</v>
      </c>
      <c r="F107" s="11">
        <v>87.29</v>
      </c>
      <c r="G107" s="12">
        <v>92.73</v>
      </c>
    </row>
  </sheetData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3304-B888-4C31-8F10-E354094DEAA2}">
  <dimension ref="A1:AS28"/>
  <sheetViews>
    <sheetView showGridLines="0" workbookViewId="0">
      <selection activeCell="F2" sqref="F2"/>
    </sheetView>
  </sheetViews>
  <sheetFormatPr defaultRowHeight="11.25" x14ac:dyDescent="0.15"/>
  <cols>
    <col min="1" max="1" width="50.85546875" style="1" customWidth="1"/>
    <col min="2" max="2" width="18.85546875" style="1" customWidth="1"/>
    <col min="3" max="3" width="18.140625" style="1" customWidth="1"/>
    <col min="4" max="4" width="19.7109375" style="1" customWidth="1"/>
    <col min="5" max="5" width="17.28515625" style="1" customWidth="1"/>
    <col min="6" max="6" width="13.42578125" style="1" customWidth="1"/>
    <col min="7" max="7" width="13.28515625" style="1" customWidth="1"/>
    <col min="8" max="16384" width="9.140625" style="1"/>
  </cols>
  <sheetData>
    <row r="1" spans="1:45" s="2" customFormat="1" ht="31.5" customHeight="1" thickBo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157</v>
      </c>
      <c r="G1" s="3" t="s">
        <v>5</v>
      </c>
    </row>
    <row r="2" spans="1:45" s="10" customFormat="1" ht="24" customHeight="1" x14ac:dyDescent="0.2">
      <c r="A2" s="8" t="s">
        <v>121</v>
      </c>
      <c r="B2" s="11">
        <v>1754772.79</v>
      </c>
      <c r="C2" s="11">
        <v>1931759</v>
      </c>
      <c r="D2" s="11">
        <v>1651706.8</v>
      </c>
      <c r="E2" s="11">
        <v>1531702.67</v>
      </c>
      <c r="F2" s="11"/>
      <c r="G2" s="12">
        <v>92.73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s="23" customFormat="1" ht="25.5" x14ac:dyDescent="0.2">
      <c r="A3" s="20" t="s">
        <v>122</v>
      </c>
      <c r="B3" s="21">
        <v>1754772.79</v>
      </c>
      <c r="C3" s="21">
        <v>1931759</v>
      </c>
      <c r="D3" s="21">
        <v>1651706.8</v>
      </c>
      <c r="E3" s="21">
        <v>1531702.67</v>
      </c>
      <c r="F3" s="21">
        <v>87.29</v>
      </c>
      <c r="G3" s="22">
        <v>92.73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s="27" customFormat="1" ht="12.75" x14ac:dyDescent="0.2">
      <c r="A4" s="24" t="s">
        <v>123</v>
      </c>
      <c r="B4" s="25">
        <v>1754772.79</v>
      </c>
      <c r="C4" s="25">
        <v>1931759</v>
      </c>
      <c r="D4" s="25">
        <v>1651706.8</v>
      </c>
      <c r="E4" s="25">
        <v>1531702.67</v>
      </c>
      <c r="F4" s="25">
        <v>87.29</v>
      </c>
      <c r="G4" s="26">
        <v>92.73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s="4" customFormat="1" ht="12.75" x14ac:dyDescent="0.2">
      <c r="A5" s="5" t="s">
        <v>124</v>
      </c>
      <c r="B5" s="6">
        <v>1754772.79</v>
      </c>
      <c r="C5" s="6">
        <v>1931759</v>
      </c>
      <c r="D5" s="6">
        <v>1651706.8</v>
      </c>
      <c r="E5" s="6">
        <v>1531702.67</v>
      </c>
      <c r="F5" s="6">
        <v>87.29</v>
      </c>
      <c r="G5" s="7">
        <v>92.73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s="4" customFormat="1" ht="12.75" x14ac:dyDescent="0.2">
      <c r="A6" s="5" t="s">
        <v>125</v>
      </c>
      <c r="B6" s="6">
        <v>1754772.79</v>
      </c>
      <c r="C6" s="6">
        <v>1931759</v>
      </c>
      <c r="D6" s="6">
        <v>1651706.8</v>
      </c>
      <c r="E6" s="6">
        <v>1531702.67</v>
      </c>
      <c r="F6" s="6">
        <v>87.29</v>
      </c>
      <c r="G6" s="7">
        <v>92.73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s="4" customFormat="1" ht="12.75" x14ac:dyDescent="0.2">
      <c r="A7" s="5" t="s">
        <v>126</v>
      </c>
      <c r="B7" s="6">
        <v>82084.95</v>
      </c>
      <c r="C7" s="6">
        <v>45100</v>
      </c>
      <c r="D7" s="6">
        <v>71706.8</v>
      </c>
      <c r="E7" s="6">
        <v>71706.8</v>
      </c>
      <c r="F7" s="6">
        <v>87.36</v>
      </c>
      <c r="G7" s="7">
        <v>100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s="31" customFormat="1" ht="12.75" x14ac:dyDescent="0.2">
      <c r="A8" s="28" t="s">
        <v>10</v>
      </c>
      <c r="B8" s="29">
        <v>53695</v>
      </c>
      <c r="C8" s="29">
        <v>23000</v>
      </c>
      <c r="D8" s="29">
        <v>32859</v>
      </c>
      <c r="E8" s="29">
        <v>32859</v>
      </c>
      <c r="F8" s="29">
        <v>61.2</v>
      </c>
      <c r="G8" s="30">
        <v>100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s="35" customFormat="1" ht="12.75" x14ac:dyDescent="0.2">
      <c r="A9" s="32" t="s">
        <v>45</v>
      </c>
      <c r="B9" s="33">
        <v>25000</v>
      </c>
      <c r="C9" s="32"/>
      <c r="D9" s="32"/>
      <c r="E9" s="32"/>
      <c r="F9" s="32"/>
      <c r="G9" s="3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 s="35" customFormat="1" ht="12.75" x14ac:dyDescent="0.2">
      <c r="A10" s="32" t="s">
        <v>55</v>
      </c>
      <c r="B10" s="33">
        <v>28695</v>
      </c>
      <c r="C10" s="33">
        <v>23000</v>
      </c>
      <c r="D10" s="33">
        <v>32859</v>
      </c>
      <c r="E10" s="33">
        <v>32859</v>
      </c>
      <c r="F10" s="33">
        <v>114.51</v>
      </c>
      <c r="G10" s="36">
        <v>100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 s="31" customFormat="1" ht="12.75" x14ac:dyDescent="0.2">
      <c r="A11" s="28" t="s">
        <v>11</v>
      </c>
      <c r="B11" s="29">
        <v>28389.95</v>
      </c>
      <c r="C11" s="29">
        <v>22100</v>
      </c>
      <c r="D11" s="29">
        <v>38847.800000000003</v>
      </c>
      <c r="E11" s="29">
        <v>38847.800000000003</v>
      </c>
      <c r="F11" s="29"/>
      <c r="G11" s="30">
        <v>100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spans="1:45" s="35" customFormat="1" ht="25.5" x14ac:dyDescent="0.2">
      <c r="A12" s="32" t="s">
        <v>98</v>
      </c>
      <c r="B12" s="33">
        <v>28389.95</v>
      </c>
      <c r="C12" s="33">
        <v>22100</v>
      </c>
      <c r="D12" s="33">
        <v>38847.800000000003</v>
      </c>
      <c r="E12" s="33">
        <v>38847.800000000003</v>
      </c>
      <c r="F12" s="33">
        <v>136.84</v>
      </c>
      <c r="G12" s="36">
        <v>100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spans="1:45" s="4" customFormat="1" ht="12.75" x14ac:dyDescent="0.2">
      <c r="A13" s="5" t="s">
        <v>127</v>
      </c>
      <c r="B13" s="6">
        <v>1324148.02</v>
      </c>
      <c r="C13" s="6">
        <v>1482113</v>
      </c>
      <c r="D13" s="6">
        <v>1217200</v>
      </c>
      <c r="E13" s="6">
        <v>1125361.47</v>
      </c>
      <c r="F13" s="6">
        <v>84.99</v>
      </c>
      <c r="G13" s="7">
        <v>92.45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pans="1:45" s="31" customFormat="1" ht="12.75" x14ac:dyDescent="0.2">
      <c r="A14" s="28" t="s">
        <v>10</v>
      </c>
      <c r="B14" s="29">
        <v>1323012.3899999999</v>
      </c>
      <c r="C14" s="29">
        <v>1455113</v>
      </c>
      <c r="D14" s="29">
        <v>1211200</v>
      </c>
      <c r="E14" s="29">
        <v>1123897.71</v>
      </c>
      <c r="F14" s="29">
        <v>84.95</v>
      </c>
      <c r="G14" s="30">
        <v>92.79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pans="1:45" s="35" customFormat="1" ht="12.75" x14ac:dyDescent="0.2">
      <c r="A15" s="32" t="s">
        <v>45</v>
      </c>
      <c r="B15" s="33">
        <v>830847.23</v>
      </c>
      <c r="C15" s="33">
        <v>908313</v>
      </c>
      <c r="D15" s="33">
        <v>788200</v>
      </c>
      <c r="E15" s="33">
        <v>749390.88</v>
      </c>
      <c r="F15" s="33">
        <v>90.2</v>
      </c>
      <c r="G15" s="36">
        <v>95.08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spans="1:45" s="35" customFormat="1" ht="12.75" x14ac:dyDescent="0.2">
      <c r="A16" s="32" t="s">
        <v>55</v>
      </c>
      <c r="B16" s="33">
        <v>485780.32</v>
      </c>
      <c r="C16" s="33">
        <v>538800</v>
      </c>
      <c r="D16" s="33">
        <v>417300</v>
      </c>
      <c r="E16" s="33">
        <v>371320.56</v>
      </c>
      <c r="F16" s="33">
        <v>76.44</v>
      </c>
      <c r="G16" s="36">
        <v>88.98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pans="1:45" s="35" customFormat="1" ht="12.75" x14ac:dyDescent="0.2">
      <c r="A17" s="32" t="s">
        <v>85</v>
      </c>
      <c r="B17" s="33">
        <v>6305.82</v>
      </c>
      <c r="C17" s="33">
        <v>3800</v>
      </c>
      <c r="D17" s="33">
        <v>4200</v>
      </c>
      <c r="E17" s="33">
        <v>3110.31</v>
      </c>
      <c r="F17" s="33">
        <v>49.32</v>
      </c>
      <c r="G17" s="36">
        <v>74.06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 s="35" customFormat="1" ht="12.75" x14ac:dyDescent="0.2">
      <c r="A18" s="32" t="s">
        <v>90</v>
      </c>
      <c r="B18" s="37">
        <v>79.02</v>
      </c>
      <c r="C18" s="33">
        <v>4200</v>
      </c>
      <c r="D18" s="33">
        <v>1500</v>
      </c>
      <c r="E18" s="37">
        <v>75.959999999999994</v>
      </c>
      <c r="F18" s="37">
        <v>96.13</v>
      </c>
      <c r="G18" s="36">
        <v>5.0599999999999996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45" s="31" customFormat="1" ht="12.75" x14ac:dyDescent="0.2">
      <c r="A19" s="28" t="s">
        <v>11</v>
      </c>
      <c r="B19" s="29">
        <v>1135.6300000000001</v>
      </c>
      <c r="C19" s="29">
        <v>27000</v>
      </c>
      <c r="D19" s="29">
        <v>6000</v>
      </c>
      <c r="E19" s="29">
        <v>1463.76</v>
      </c>
      <c r="F19" s="29">
        <v>128.88999999999999</v>
      </c>
      <c r="G19" s="30">
        <v>24.4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5" s="35" customFormat="1" ht="25.5" x14ac:dyDescent="0.2">
      <c r="A20" s="32" t="s">
        <v>95</v>
      </c>
      <c r="B20" s="32"/>
      <c r="C20" s="33">
        <v>2000</v>
      </c>
      <c r="D20" s="33">
        <v>1000</v>
      </c>
      <c r="E20" s="37">
        <v>265.45</v>
      </c>
      <c r="F20" s="37"/>
      <c r="G20" s="36">
        <v>26.55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45" s="35" customFormat="1" ht="25.5" x14ac:dyDescent="0.2">
      <c r="A21" s="32" t="s">
        <v>98</v>
      </c>
      <c r="B21" s="33">
        <v>1135.6300000000001</v>
      </c>
      <c r="C21" s="33">
        <v>25000</v>
      </c>
      <c r="D21" s="33">
        <v>5000</v>
      </c>
      <c r="E21" s="33">
        <v>1198.31</v>
      </c>
      <c r="F21" s="33">
        <v>105.52</v>
      </c>
      <c r="G21" s="36">
        <v>23.97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45" s="4" customFormat="1" ht="12.75" x14ac:dyDescent="0.2">
      <c r="A22" s="5" t="s">
        <v>128</v>
      </c>
      <c r="B22" s="6">
        <v>348539.82</v>
      </c>
      <c r="C22" s="6">
        <v>404546</v>
      </c>
      <c r="D22" s="6">
        <v>362800</v>
      </c>
      <c r="E22" s="6">
        <v>334634.40000000002</v>
      </c>
      <c r="F22" s="6">
        <v>96.01</v>
      </c>
      <c r="G22" s="7">
        <v>92.24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45" s="31" customFormat="1" ht="12.75" x14ac:dyDescent="0.2">
      <c r="A23" s="28" t="s">
        <v>10</v>
      </c>
      <c r="B23" s="29">
        <v>298513.55</v>
      </c>
      <c r="C23" s="29">
        <v>367546</v>
      </c>
      <c r="D23" s="29">
        <v>356100</v>
      </c>
      <c r="E23" s="29">
        <v>328684.40999999997</v>
      </c>
      <c r="F23" s="29">
        <v>110.11</v>
      </c>
      <c r="G23" s="30">
        <v>92.3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1:45" s="35" customFormat="1" ht="12.75" x14ac:dyDescent="0.2">
      <c r="A24" s="32" t="s">
        <v>45</v>
      </c>
      <c r="B24" s="33">
        <v>126544.84</v>
      </c>
      <c r="C24" s="33">
        <v>193217</v>
      </c>
      <c r="D24" s="33">
        <v>201600</v>
      </c>
      <c r="E24" s="33">
        <v>187204.63</v>
      </c>
      <c r="F24" s="33">
        <v>147.94</v>
      </c>
      <c r="G24" s="36">
        <v>92.86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1:45" s="35" customFormat="1" ht="12.75" x14ac:dyDescent="0.2">
      <c r="A25" s="32" t="s">
        <v>55</v>
      </c>
      <c r="B25" s="33">
        <v>171968.71</v>
      </c>
      <c r="C25" s="33">
        <v>174329</v>
      </c>
      <c r="D25" s="33">
        <v>154500</v>
      </c>
      <c r="E25" s="33">
        <v>141479.78</v>
      </c>
      <c r="F25" s="33">
        <v>82.77</v>
      </c>
      <c r="G25" s="36">
        <v>91.57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45" s="31" customFormat="1" ht="12.75" x14ac:dyDescent="0.2">
      <c r="A26" s="28" t="s">
        <v>11</v>
      </c>
      <c r="B26" s="29">
        <v>50026.27</v>
      </c>
      <c r="C26" s="29">
        <v>37000</v>
      </c>
      <c r="D26" s="29">
        <v>6700</v>
      </c>
      <c r="E26" s="29">
        <v>5949.99</v>
      </c>
      <c r="F26" s="29">
        <v>11.89</v>
      </c>
      <c r="G26" s="30">
        <v>88.81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1:45" s="35" customFormat="1" ht="25.5" x14ac:dyDescent="0.2">
      <c r="A27" s="32" t="s">
        <v>98</v>
      </c>
      <c r="B27" s="33">
        <v>47843.34</v>
      </c>
      <c r="C27" s="33">
        <v>37000</v>
      </c>
      <c r="D27" s="33">
        <v>6700</v>
      </c>
      <c r="E27" s="33">
        <v>5949.99</v>
      </c>
      <c r="F27" s="33">
        <v>12.44</v>
      </c>
      <c r="G27" s="36">
        <v>88.81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 s="35" customFormat="1" ht="25.5" x14ac:dyDescent="0.2">
      <c r="A28" s="32" t="s">
        <v>106</v>
      </c>
      <c r="B28" s="33">
        <v>2182.9299999999998</v>
      </c>
      <c r="C28" s="32"/>
      <c r="D28" s="32"/>
      <c r="E28" s="32"/>
      <c r="F28" s="32"/>
      <c r="G28" s="3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C793-3B74-4120-BEF8-CD78AC93C02A}">
  <sheetPr>
    <pageSetUpPr fitToPage="1"/>
  </sheetPr>
  <dimension ref="A1:BJ229"/>
  <sheetViews>
    <sheetView showGridLines="0" topLeftCell="A30" workbookViewId="0">
      <selection activeCell="N53" sqref="N53"/>
    </sheetView>
  </sheetViews>
  <sheetFormatPr defaultRowHeight="11.25" x14ac:dyDescent="0.15"/>
  <cols>
    <col min="1" max="1" width="50.85546875" style="1" customWidth="1"/>
    <col min="2" max="2" width="15.7109375" style="1" customWidth="1"/>
    <col min="3" max="3" width="15.42578125" style="1" customWidth="1"/>
    <col min="4" max="4" width="18.85546875" style="1" customWidth="1"/>
    <col min="5" max="5" width="15.140625" style="1" customWidth="1"/>
    <col min="6" max="6" width="11.5703125" style="1" customWidth="1"/>
    <col min="7" max="7" width="12.28515625" style="1" customWidth="1"/>
    <col min="8" max="16384" width="9.140625" style="1"/>
  </cols>
  <sheetData>
    <row r="1" spans="1:62" s="2" customFormat="1" ht="40.5" customHeight="1" thickBo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157</v>
      </c>
      <c r="G1" s="3" t="s">
        <v>5</v>
      </c>
    </row>
    <row r="2" spans="1:62" s="4" customFormat="1" ht="20.25" customHeight="1" x14ac:dyDescent="0.2">
      <c r="A2" s="5" t="s">
        <v>121</v>
      </c>
      <c r="B2" s="6">
        <v>1754772.79</v>
      </c>
      <c r="C2" s="6">
        <v>1931759</v>
      </c>
      <c r="D2" s="6">
        <v>1651706.8</v>
      </c>
      <c r="E2" s="6">
        <v>1531702.67</v>
      </c>
      <c r="F2" s="6">
        <v>87.29</v>
      </c>
      <c r="G2" s="7">
        <v>92.73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</row>
    <row r="3" spans="1:62" s="23" customFormat="1" ht="25.5" x14ac:dyDescent="0.2">
      <c r="A3" s="20" t="s">
        <v>122</v>
      </c>
      <c r="B3" s="21">
        <v>1754772.79</v>
      </c>
      <c r="C3" s="21">
        <v>1931759</v>
      </c>
      <c r="D3" s="21">
        <v>1651706.8</v>
      </c>
      <c r="E3" s="21">
        <v>1531702.67</v>
      </c>
      <c r="F3" s="21">
        <v>87.29</v>
      </c>
      <c r="G3" s="22">
        <v>92.73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2" s="27" customFormat="1" ht="12.75" x14ac:dyDescent="0.2">
      <c r="A4" s="24" t="s">
        <v>123</v>
      </c>
      <c r="B4" s="25">
        <v>1754772.79</v>
      </c>
      <c r="C4" s="25">
        <v>1931759</v>
      </c>
      <c r="D4" s="25">
        <v>1651706.8</v>
      </c>
      <c r="E4" s="25">
        <v>1531702.67</v>
      </c>
      <c r="F4" s="25">
        <v>87.29</v>
      </c>
      <c r="G4" s="26">
        <v>92.73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</row>
    <row r="5" spans="1:62" s="27" customFormat="1" ht="12.75" x14ac:dyDescent="0.2">
      <c r="A5" s="39" t="s">
        <v>129</v>
      </c>
      <c r="B5" s="40">
        <v>1258510.3400000001</v>
      </c>
      <c r="C5" s="40">
        <v>1414230</v>
      </c>
      <c r="D5" s="40">
        <v>1169200</v>
      </c>
      <c r="E5" s="40">
        <v>1090480.1200000001</v>
      </c>
      <c r="F5" s="40"/>
      <c r="G5" s="26">
        <v>93.27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</row>
    <row r="6" spans="1:62" s="27" customFormat="1" ht="12.75" x14ac:dyDescent="0.2">
      <c r="A6" s="39" t="s">
        <v>130</v>
      </c>
      <c r="B6" s="40">
        <v>156274.82999999999</v>
      </c>
      <c r="C6" s="40">
        <v>179100</v>
      </c>
      <c r="D6" s="40">
        <v>135100</v>
      </c>
      <c r="E6" s="40">
        <v>109794.74</v>
      </c>
      <c r="F6" s="40"/>
      <c r="G6" s="26">
        <v>81.27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spans="1:62" s="27" customFormat="1" ht="12.75" x14ac:dyDescent="0.2">
      <c r="A7" s="39" t="s">
        <v>131</v>
      </c>
      <c r="B7" s="40">
        <v>5063.37</v>
      </c>
      <c r="C7" s="40">
        <v>8892</v>
      </c>
      <c r="D7" s="40">
        <v>1000</v>
      </c>
      <c r="E7" s="41">
        <v>0</v>
      </c>
      <c r="F7" s="41"/>
      <c r="G7" s="26"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27" customFormat="1" ht="12.75" x14ac:dyDescent="0.2">
      <c r="A8" s="39" t="s">
        <v>132</v>
      </c>
      <c r="B8" s="41">
        <v>613.98</v>
      </c>
      <c r="C8" s="40">
        <v>6437</v>
      </c>
      <c r="D8" s="40">
        <v>4700</v>
      </c>
      <c r="E8" s="40">
        <v>2500</v>
      </c>
      <c r="F8" s="40"/>
      <c r="G8" s="26">
        <v>53.19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s="45" customFormat="1" ht="12.75" x14ac:dyDescent="0.2">
      <c r="A9" s="42" t="s">
        <v>133</v>
      </c>
      <c r="B9" s="43">
        <v>45084.95</v>
      </c>
      <c r="C9" s="43">
        <v>45100</v>
      </c>
      <c r="D9" s="43">
        <v>71706.8</v>
      </c>
      <c r="E9" s="43">
        <v>71706.8</v>
      </c>
      <c r="F9" s="43"/>
      <c r="G9" s="44">
        <v>100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</row>
    <row r="10" spans="1:62" s="49" customFormat="1" ht="25.5" x14ac:dyDescent="0.2">
      <c r="A10" s="46" t="s">
        <v>134</v>
      </c>
      <c r="B10" s="47">
        <v>45084.95</v>
      </c>
      <c r="C10" s="47">
        <v>45100</v>
      </c>
      <c r="D10" s="47">
        <v>71706.8</v>
      </c>
      <c r="E10" s="47">
        <v>71706.8</v>
      </c>
      <c r="F10" s="47">
        <v>159.05000000000001</v>
      </c>
      <c r="G10" s="48">
        <v>100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pans="1:62" s="4" customFormat="1" ht="12.75" x14ac:dyDescent="0.2">
      <c r="A11" s="5" t="s">
        <v>154</v>
      </c>
      <c r="B11" s="6">
        <v>45084.95</v>
      </c>
      <c r="C11" s="6">
        <v>45100</v>
      </c>
      <c r="D11" s="6">
        <v>71706.8</v>
      </c>
      <c r="E11" s="6">
        <v>71706.8</v>
      </c>
      <c r="F11" s="6">
        <v>159.05000000000001</v>
      </c>
      <c r="G11" s="7">
        <v>100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</row>
    <row r="12" spans="1:62" s="27" customFormat="1" ht="12.75" x14ac:dyDescent="0.2">
      <c r="A12" s="39" t="s">
        <v>119</v>
      </c>
      <c r="B12" s="40">
        <v>45084.95</v>
      </c>
      <c r="C12" s="40">
        <v>45100</v>
      </c>
      <c r="D12" s="40">
        <v>71706.8</v>
      </c>
      <c r="E12" s="40">
        <v>71706.8</v>
      </c>
      <c r="F12" s="40">
        <v>159.05000000000001</v>
      </c>
      <c r="G12" s="26">
        <v>100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</row>
    <row r="13" spans="1:62" s="31" customFormat="1" ht="12.75" x14ac:dyDescent="0.2">
      <c r="A13" s="28" t="s">
        <v>10</v>
      </c>
      <c r="B13" s="29">
        <v>28695</v>
      </c>
      <c r="C13" s="29">
        <v>23000</v>
      </c>
      <c r="D13" s="29">
        <v>32859</v>
      </c>
      <c r="E13" s="29">
        <v>32859</v>
      </c>
      <c r="F13" s="29">
        <v>114.51</v>
      </c>
      <c r="G13" s="30">
        <v>100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</row>
    <row r="14" spans="1:62" s="35" customFormat="1" ht="12.75" x14ac:dyDescent="0.2">
      <c r="A14" s="32" t="s">
        <v>55</v>
      </c>
      <c r="B14" s="33">
        <v>28695</v>
      </c>
      <c r="C14" s="33">
        <v>23000</v>
      </c>
      <c r="D14" s="33">
        <v>32859</v>
      </c>
      <c r="E14" s="33">
        <v>32859</v>
      </c>
      <c r="F14" s="33">
        <v>114.51</v>
      </c>
      <c r="G14" s="36">
        <v>100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</row>
    <row r="15" spans="1:62" s="49" customFormat="1" ht="12.75" x14ac:dyDescent="0.2">
      <c r="A15" s="51" t="s">
        <v>68</v>
      </c>
      <c r="B15" s="52">
        <v>28695</v>
      </c>
      <c r="C15" s="51"/>
      <c r="D15" s="51"/>
      <c r="E15" s="52">
        <v>32859</v>
      </c>
      <c r="F15" s="52">
        <v>114.51</v>
      </c>
      <c r="G15" s="5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2" s="4" customFormat="1" ht="12.75" x14ac:dyDescent="0.2">
      <c r="A16" s="5" t="s">
        <v>70</v>
      </c>
      <c r="B16" s="6">
        <v>19603</v>
      </c>
      <c r="C16" s="5"/>
      <c r="D16" s="5"/>
      <c r="E16" s="6">
        <v>23323.16</v>
      </c>
      <c r="F16" s="6">
        <v>118.98</v>
      </c>
      <c r="G16" s="1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spans="1:62" s="4" customFormat="1" ht="12.75" x14ac:dyDescent="0.2">
      <c r="A17" s="5" t="s">
        <v>76</v>
      </c>
      <c r="B17" s="6">
        <v>9092</v>
      </c>
      <c r="C17" s="5"/>
      <c r="D17" s="5"/>
      <c r="E17" s="6">
        <v>9535.84</v>
      </c>
      <c r="F17" s="6">
        <v>104.88</v>
      </c>
      <c r="G17" s="1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</row>
    <row r="18" spans="1:62" s="31" customFormat="1" ht="12.75" x14ac:dyDescent="0.2">
      <c r="A18" s="28" t="s">
        <v>11</v>
      </c>
      <c r="B18" s="29">
        <v>16389.95</v>
      </c>
      <c r="C18" s="29">
        <v>22100</v>
      </c>
      <c r="D18" s="29">
        <v>38847.800000000003</v>
      </c>
      <c r="E18" s="29">
        <v>38847.800000000003</v>
      </c>
      <c r="F18" s="29">
        <v>237.02</v>
      </c>
      <c r="G18" s="30">
        <v>100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spans="1:62" s="35" customFormat="1" ht="25.5" x14ac:dyDescent="0.2">
      <c r="A19" s="32" t="s">
        <v>98</v>
      </c>
      <c r="B19" s="33">
        <v>16389.95</v>
      </c>
      <c r="C19" s="33">
        <v>22100</v>
      </c>
      <c r="D19" s="33">
        <v>38847.800000000003</v>
      </c>
      <c r="E19" s="33">
        <v>38847.800000000003</v>
      </c>
      <c r="F19" s="33">
        <v>237.02</v>
      </c>
      <c r="G19" s="36">
        <v>100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</row>
    <row r="20" spans="1:62" s="49" customFormat="1" ht="12.75" x14ac:dyDescent="0.2">
      <c r="A20" s="51" t="s">
        <v>99</v>
      </c>
      <c r="B20" s="52">
        <v>8294.9500000000007</v>
      </c>
      <c r="C20" s="51"/>
      <c r="D20" s="51"/>
      <c r="E20" s="52">
        <v>22847.8</v>
      </c>
      <c r="F20" s="52">
        <v>275.44</v>
      </c>
      <c r="G20" s="5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</row>
    <row r="21" spans="1:62" s="4" customFormat="1" ht="12.75" x14ac:dyDescent="0.2">
      <c r="A21" s="5" t="s">
        <v>100</v>
      </c>
      <c r="B21" s="6">
        <v>5845</v>
      </c>
      <c r="C21" s="5"/>
      <c r="D21" s="5"/>
      <c r="E21" s="6">
        <v>6802.8</v>
      </c>
      <c r="F21" s="6">
        <v>116.39</v>
      </c>
      <c r="G21" s="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spans="1:62" s="4" customFormat="1" ht="12.75" x14ac:dyDescent="0.2">
      <c r="A22" s="5" t="s">
        <v>101</v>
      </c>
      <c r="B22" s="6">
        <v>1600</v>
      </c>
      <c r="C22" s="5"/>
      <c r="D22" s="5"/>
      <c r="E22" s="6">
        <v>1600</v>
      </c>
      <c r="F22" s="6">
        <v>100</v>
      </c>
      <c r="G22" s="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</row>
    <row r="23" spans="1:62" s="4" customFormat="1" ht="12.75" x14ac:dyDescent="0.2">
      <c r="A23" s="5" t="s">
        <v>102</v>
      </c>
      <c r="B23" s="5"/>
      <c r="C23" s="5"/>
      <c r="D23" s="5"/>
      <c r="E23" s="6">
        <v>14445</v>
      </c>
      <c r="F23" s="6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</row>
    <row r="24" spans="1:62" s="4" customFormat="1" ht="12.75" x14ac:dyDescent="0.2">
      <c r="A24" s="5" t="s">
        <v>103</v>
      </c>
      <c r="B24" s="14">
        <v>849.95</v>
      </c>
      <c r="C24" s="5"/>
      <c r="D24" s="5"/>
      <c r="E24" s="5"/>
      <c r="F24" s="5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pans="1:62" s="49" customFormat="1" ht="12.75" x14ac:dyDescent="0.2">
      <c r="A25" s="51" t="s">
        <v>104</v>
      </c>
      <c r="B25" s="52">
        <v>8095</v>
      </c>
      <c r="C25" s="51"/>
      <c r="D25" s="51"/>
      <c r="E25" s="52">
        <v>16000</v>
      </c>
      <c r="F25" s="52">
        <v>197.55</v>
      </c>
      <c r="G25" s="5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</row>
    <row r="26" spans="1:62" s="4" customFormat="1" ht="12.75" x14ac:dyDescent="0.2">
      <c r="A26" s="5" t="s">
        <v>105</v>
      </c>
      <c r="B26" s="6">
        <v>8095</v>
      </c>
      <c r="C26" s="5"/>
      <c r="D26" s="5"/>
      <c r="E26" s="6">
        <v>16000</v>
      </c>
      <c r="F26" s="6">
        <v>197.55</v>
      </c>
      <c r="G26" s="1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spans="1:62" s="45" customFormat="1" ht="12.75" x14ac:dyDescent="0.2">
      <c r="A27" s="42" t="s">
        <v>135</v>
      </c>
      <c r="B27" s="43">
        <v>289225.32</v>
      </c>
      <c r="C27" s="43">
        <v>278000</v>
      </c>
      <c r="D27" s="43">
        <v>270000</v>
      </c>
      <c r="E27" s="43">
        <v>257221.01</v>
      </c>
      <c r="F27" s="43">
        <v>88.93</v>
      </c>
      <c r="G27" s="44">
        <v>95.27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</row>
    <row r="28" spans="1:62" s="49" customFormat="1" ht="12.75" x14ac:dyDescent="0.2">
      <c r="A28" s="46" t="s">
        <v>136</v>
      </c>
      <c r="B28" s="47">
        <v>246225.32</v>
      </c>
      <c r="C28" s="47">
        <v>278000</v>
      </c>
      <c r="D28" s="47">
        <v>220000</v>
      </c>
      <c r="E28" s="47">
        <v>207221.01</v>
      </c>
      <c r="F28" s="47">
        <v>84.16</v>
      </c>
      <c r="G28" s="48">
        <v>94.19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spans="1:62" s="4" customFormat="1" ht="12.75" x14ac:dyDescent="0.2">
      <c r="A29" s="5" t="s">
        <v>155</v>
      </c>
      <c r="B29" s="6">
        <v>246225.32</v>
      </c>
      <c r="C29" s="6">
        <v>278000</v>
      </c>
      <c r="D29" s="6">
        <v>220000</v>
      </c>
      <c r="E29" s="6">
        <v>207221.01</v>
      </c>
      <c r="F29" s="6">
        <v>84.16</v>
      </c>
      <c r="G29" s="7">
        <v>94.19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pans="1:62" s="27" customFormat="1" ht="12.75" x14ac:dyDescent="0.2">
      <c r="A30" s="39" t="s">
        <v>116</v>
      </c>
      <c r="B30" s="40">
        <v>246225.32</v>
      </c>
      <c r="C30" s="40">
        <v>278000</v>
      </c>
      <c r="D30" s="40">
        <v>220000</v>
      </c>
      <c r="E30" s="40">
        <v>207221.01</v>
      </c>
      <c r="F30" s="40">
        <v>84.16</v>
      </c>
      <c r="G30" s="26">
        <v>94.19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 s="31" customFormat="1" ht="12.75" x14ac:dyDescent="0.2">
      <c r="A31" s="28" t="s">
        <v>10</v>
      </c>
      <c r="B31" s="29">
        <v>237776.25</v>
      </c>
      <c r="C31" s="29">
        <v>268000</v>
      </c>
      <c r="D31" s="29">
        <v>215800</v>
      </c>
      <c r="E31" s="29">
        <v>203771.02</v>
      </c>
      <c r="F31" s="29">
        <v>85.7</v>
      </c>
      <c r="G31" s="30">
        <v>94.43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62" s="35" customFormat="1" ht="12.75" x14ac:dyDescent="0.2">
      <c r="A32" s="32" t="s">
        <v>45</v>
      </c>
      <c r="B32" s="33">
        <v>78571.539999999994</v>
      </c>
      <c r="C32" s="33">
        <v>121000</v>
      </c>
      <c r="D32" s="33">
        <v>72000</v>
      </c>
      <c r="E32" s="33">
        <v>66387.61</v>
      </c>
      <c r="F32" s="33">
        <v>84.49</v>
      </c>
      <c r="G32" s="36">
        <v>92.21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62" s="49" customFormat="1" ht="12.75" x14ac:dyDescent="0.2">
      <c r="A33" s="51" t="s">
        <v>46</v>
      </c>
      <c r="B33" s="52">
        <v>78350.820000000007</v>
      </c>
      <c r="C33" s="51"/>
      <c r="D33" s="51"/>
      <c r="E33" s="52">
        <v>65787.61</v>
      </c>
      <c r="F33" s="52">
        <v>83.97</v>
      </c>
      <c r="G33" s="5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s="4" customFormat="1" ht="12.75" x14ac:dyDescent="0.2">
      <c r="A34" s="5" t="s">
        <v>47</v>
      </c>
      <c r="B34" s="6">
        <v>78350.820000000007</v>
      </c>
      <c r="C34" s="5"/>
      <c r="D34" s="5"/>
      <c r="E34" s="6">
        <v>65787.61</v>
      </c>
      <c r="F34" s="6">
        <v>83.97</v>
      </c>
      <c r="G34" s="1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pans="1:62" s="49" customFormat="1" ht="12.75" x14ac:dyDescent="0.2">
      <c r="A35" s="51" t="s">
        <v>50</v>
      </c>
      <c r="B35" s="54">
        <v>220.72</v>
      </c>
      <c r="C35" s="51"/>
      <c r="D35" s="51"/>
      <c r="E35" s="54">
        <v>600</v>
      </c>
      <c r="F35" s="54">
        <v>271.83999999999997</v>
      </c>
      <c r="G35" s="5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s="4" customFormat="1" ht="12.75" x14ac:dyDescent="0.2">
      <c r="A36" s="5" t="s">
        <v>51</v>
      </c>
      <c r="B36" s="14">
        <v>220.72</v>
      </c>
      <c r="C36" s="5"/>
      <c r="D36" s="5"/>
      <c r="E36" s="14">
        <v>600</v>
      </c>
      <c r="F36" s="14">
        <v>271.83999999999997</v>
      </c>
      <c r="G36" s="1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s="35" customFormat="1" ht="12.75" x14ac:dyDescent="0.2">
      <c r="A37" s="32" t="s">
        <v>55</v>
      </c>
      <c r="B37" s="33">
        <v>159204.71</v>
      </c>
      <c r="C37" s="33">
        <v>147000</v>
      </c>
      <c r="D37" s="33">
        <v>143800</v>
      </c>
      <c r="E37" s="33">
        <v>137383.41</v>
      </c>
      <c r="F37" s="33">
        <v>86.29</v>
      </c>
      <c r="G37" s="36">
        <v>95.54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spans="1:62" s="49" customFormat="1" ht="12.75" x14ac:dyDescent="0.2">
      <c r="A38" s="51" t="s">
        <v>61</v>
      </c>
      <c r="B38" s="52">
        <v>147712.56</v>
      </c>
      <c r="C38" s="51"/>
      <c r="D38" s="51"/>
      <c r="E38" s="52">
        <v>129931.35</v>
      </c>
      <c r="F38" s="52">
        <v>87.96</v>
      </c>
      <c r="G38" s="5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</row>
    <row r="39" spans="1:62" s="4" customFormat="1" ht="12.75" x14ac:dyDescent="0.2">
      <c r="A39" s="5" t="s">
        <v>62</v>
      </c>
      <c r="B39" s="6">
        <v>2262.89</v>
      </c>
      <c r="C39" s="5"/>
      <c r="D39" s="5"/>
      <c r="E39" s="6">
        <v>2629.69</v>
      </c>
      <c r="F39" s="6">
        <v>116.21</v>
      </c>
      <c r="G39" s="1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</row>
    <row r="40" spans="1:62" s="4" customFormat="1" ht="12.75" x14ac:dyDescent="0.2">
      <c r="A40" s="5" t="s">
        <v>63</v>
      </c>
      <c r="B40" s="6">
        <v>136428.85999999999</v>
      </c>
      <c r="C40" s="5"/>
      <c r="D40" s="5"/>
      <c r="E40" s="6">
        <v>118804.33</v>
      </c>
      <c r="F40" s="6">
        <v>87.08</v>
      </c>
      <c r="G40" s="1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</row>
    <row r="41" spans="1:62" s="4" customFormat="1" ht="12.75" x14ac:dyDescent="0.2">
      <c r="A41" s="5" t="s">
        <v>64</v>
      </c>
      <c r="B41" s="6">
        <v>9020.81</v>
      </c>
      <c r="C41" s="5"/>
      <c r="D41" s="5"/>
      <c r="E41" s="6">
        <v>7634.35</v>
      </c>
      <c r="F41" s="6">
        <v>84.63</v>
      </c>
      <c r="G41" s="1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</row>
    <row r="42" spans="1:62" s="4" customFormat="1" ht="12.75" x14ac:dyDescent="0.2">
      <c r="A42" s="5" t="s">
        <v>67</v>
      </c>
      <c r="B42" s="5"/>
      <c r="C42" s="5"/>
      <c r="D42" s="5"/>
      <c r="E42" s="14">
        <v>862.98</v>
      </c>
      <c r="F42" s="14"/>
      <c r="G42" s="1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</row>
    <row r="43" spans="1:62" s="49" customFormat="1" ht="12.75" x14ac:dyDescent="0.2">
      <c r="A43" s="51" t="s">
        <v>68</v>
      </c>
      <c r="B43" s="52">
        <v>11492.15</v>
      </c>
      <c r="C43" s="51"/>
      <c r="D43" s="51"/>
      <c r="E43" s="52">
        <v>7452.06</v>
      </c>
      <c r="F43" s="52">
        <v>64.84</v>
      </c>
      <c r="G43" s="5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</row>
    <row r="44" spans="1:62" s="4" customFormat="1" ht="12.75" x14ac:dyDescent="0.2">
      <c r="A44" s="5" t="s">
        <v>69</v>
      </c>
      <c r="B44" s="5"/>
      <c r="C44" s="5"/>
      <c r="D44" s="5"/>
      <c r="E44" s="14">
        <v>389.07</v>
      </c>
      <c r="F44" s="14"/>
      <c r="G44" s="1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</row>
    <row r="45" spans="1:62" s="4" customFormat="1" ht="12.75" x14ac:dyDescent="0.2">
      <c r="A45" s="5" t="s">
        <v>70</v>
      </c>
      <c r="B45" s="5"/>
      <c r="C45" s="5"/>
      <c r="D45" s="5"/>
      <c r="E45" s="14">
        <v>74.489999999999995</v>
      </c>
      <c r="F45" s="14"/>
      <c r="G45" s="1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</row>
    <row r="46" spans="1:62" s="4" customFormat="1" ht="12.75" x14ac:dyDescent="0.2">
      <c r="A46" s="5" t="s">
        <v>72</v>
      </c>
      <c r="B46" s="6">
        <v>2999.59</v>
      </c>
      <c r="C46" s="5"/>
      <c r="D46" s="5"/>
      <c r="E46" s="6">
        <v>2922.39</v>
      </c>
      <c r="F46" s="6">
        <v>97.43</v>
      </c>
      <c r="G46" s="1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</row>
    <row r="47" spans="1:62" s="4" customFormat="1" ht="12.75" x14ac:dyDescent="0.2">
      <c r="A47" s="5" t="s">
        <v>74</v>
      </c>
      <c r="B47" s="6">
        <v>8492.56</v>
      </c>
      <c r="C47" s="5"/>
      <c r="D47" s="5"/>
      <c r="E47" s="6">
        <v>3781.11</v>
      </c>
      <c r="F47" s="6">
        <v>44.52</v>
      </c>
      <c r="G47" s="1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</row>
    <row r="48" spans="1:62" s="4" customFormat="1" ht="12.75" x14ac:dyDescent="0.2">
      <c r="A48" s="5" t="s">
        <v>76</v>
      </c>
      <c r="B48" s="5"/>
      <c r="C48" s="5"/>
      <c r="D48" s="5"/>
      <c r="E48" s="14">
        <v>285</v>
      </c>
      <c r="F48" s="14"/>
      <c r="G48" s="1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</row>
    <row r="49" spans="1:62" s="31" customFormat="1" ht="12.75" x14ac:dyDescent="0.2">
      <c r="A49" s="28" t="s">
        <v>11</v>
      </c>
      <c r="B49" s="29">
        <v>8449.07</v>
      </c>
      <c r="C49" s="29">
        <v>10000</v>
      </c>
      <c r="D49" s="29">
        <v>4200</v>
      </c>
      <c r="E49" s="29">
        <v>3449.99</v>
      </c>
      <c r="F49" s="29">
        <v>40.83</v>
      </c>
      <c r="G49" s="30">
        <v>82.14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</row>
    <row r="50" spans="1:62" s="35" customFormat="1" ht="25.5" x14ac:dyDescent="0.2">
      <c r="A50" s="32" t="s">
        <v>98</v>
      </c>
      <c r="B50" s="33">
        <v>6266.14</v>
      </c>
      <c r="C50" s="33">
        <v>10000</v>
      </c>
      <c r="D50" s="33">
        <v>4200</v>
      </c>
      <c r="E50" s="33">
        <v>3449.99</v>
      </c>
      <c r="F50" s="33">
        <v>40.83</v>
      </c>
      <c r="G50" s="36">
        <v>82.14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</row>
    <row r="51" spans="1:62" s="49" customFormat="1" ht="12.75" x14ac:dyDescent="0.2">
      <c r="A51" s="51" t="s">
        <v>99</v>
      </c>
      <c r="B51" s="52">
        <v>5049.68</v>
      </c>
      <c r="C51" s="51"/>
      <c r="D51" s="51"/>
      <c r="E51" s="54">
        <v>250</v>
      </c>
      <c r="F51" s="54">
        <v>55.06</v>
      </c>
      <c r="G51" s="5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</row>
    <row r="52" spans="1:62" s="4" customFormat="1" ht="12.75" x14ac:dyDescent="0.2">
      <c r="A52" s="5" t="s">
        <v>100</v>
      </c>
      <c r="B52" s="14">
        <v>208.87</v>
      </c>
      <c r="C52" s="5"/>
      <c r="D52" s="5"/>
      <c r="E52" s="5"/>
      <c r="F52" s="14">
        <v>4.95</v>
      </c>
      <c r="G52" s="1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</row>
    <row r="53" spans="1:62" s="4" customFormat="1" ht="12.75" x14ac:dyDescent="0.2">
      <c r="A53" s="5" t="s">
        <v>101</v>
      </c>
      <c r="B53" s="5"/>
      <c r="C53" s="5"/>
      <c r="D53" s="5"/>
      <c r="E53" s="14">
        <v>250</v>
      </c>
      <c r="F53" s="14"/>
      <c r="G53" s="1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</row>
    <row r="54" spans="1:62" s="4" customFormat="1" ht="12.75" x14ac:dyDescent="0.2">
      <c r="A54" s="5" t="s">
        <v>102</v>
      </c>
      <c r="B54" s="6">
        <v>4840.8100000000004</v>
      </c>
      <c r="C54" s="5"/>
      <c r="D54" s="5"/>
      <c r="E54" s="5"/>
      <c r="F54" s="5"/>
      <c r="G54" s="1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</row>
    <row r="55" spans="1:62" s="49" customFormat="1" ht="12.75" x14ac:dyDescent="0.2">
      <c r="A55" s="51" t="s">
        <v>104</v>
      </c>
      <c r="B55" s="52">
        <v>1216.46</v>
      </c>
      <c r="C55" s="51"/>
      <c r="D55" s="51"/>
      <c r="E55" s="52">
        <v>3199.99</v>
      </c>
      <c r="F55" s="52">
        <v>263.06</v>
      </c>
      <c r="G55" s="5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</row>
    <row r="56" spans="1:62" s="4" customFormat="1" ht="12.75" x14ac:dyDescent="0.2">
      <c r="A56" s="5" t="s">
        <v>105</v>
      </c>
      <c r="B56" s="6">
        <v>1216.46</v>
      </c>
      <c r="C56" s="5"/>
      <c r="D56" s="5"/>
      <c r="E56" s="6">
        <v>3199.99</v>
      </c>
      <c r="F56" s="6">
        <v>263.06</v>
      </c>
      <c r="G56" s="1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</row>
    <row r="57" spans="1:62" s="35" customFormat="1" ht="25.5" x14ac:dyDescent="0.2">
      <c r="A57" s="32" t="s">
        <v>106</v>
      </c>
      <c r="B57" s="33">
        <v>2182.9299999999998</v>
      </c>
      <c r="C57" s="32"/>
      <c r="D57" s="32"/>
      <c r="E57" s="32"/>
      <c r="F57" s="32"/>
      <c r="G57" s="3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</row>
    <row r="58" spans="1:62" s="49" customFormat="1" ht="12.75" x14ac:dyDescent="0.2">
      <c r="A58" s="51" t="s">
        <v>107</v>
      </c>
      <c r="B58" s="52">
        <v>2182.9299999999998</v>
      </c>
      <c r="C58" s="51"/>
      <c r="D58" s="51"/>
      <c r="E58" s="51"/>
      <c r="F58" s="51"/>
      <c r="G58" s="5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</row>
    <row r="59" spans="1:62" s="4" customFormat="1" ht="12.75" x14ac:dyDescent="0.2">
      <c r="A59" s="5" t="s">
        <v>108</v>
      </c>
      <c r="B59" s="6">
        <v>2182.9299999999998</v>
      </c>
      <c r="C59" s="5"/>
      <c r="D59" s="5"/>
      <c r="E59" s="5"/>
      <c r="F59" s="5"/>
      <c r="G59" s="1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</row>
    <row r="60" spans="1:62" s="49" customFormat="1" ht="12.75" x14ac:dyDescent="0.2">
      <c r="A60" s="46" t="s">
        <v>137</v>
      </c>
      <c r="B60" s="47">
        <v>43000</v>
      </c>
      <c r="C60" s="46"/>
      <c r="D60" s="47">
        <v>50000</v>
      </c>
      <c r="E60" s="47">
        <v>50000</v>
      </c>
      <c r="F60" s="47">
        <v>116.28</v>
      </c>
      <c r="G60" s="48">
        <v>100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</row>
    <row r="61" spans="1:62" s="4" customFormat="1" ht="12.75" x14ac:dyDescent="0.2">
      <c r="A61" s="5" t="s">
        <v>154</v>
      </c>
      <c r="B61" s="6">
        <v>37000</v>
      </c>
      <c r="C61" s="5"/>
      <c r="D61" s="5"/>
      <c r="E61" s="5"/>
      <c r="F61" s="5"/>
      <c r="G61" s="1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</row>
    <row r="62" spans="1:62" s="27" customFormat="1" ht="12.75" x14ac:dyDescent="0.2">
      <c r="A62" s="39" t="s">
        <v>118</v>
      </c>
      <c r="B62" s="40">
        <v>37000</v>
      </c>
      <c r="C62" s="41">
        <v>0</v>
      </c>
      <c r="D62" s="41">
        <v>0</v>
      </c>
      <c r="E62" s="41">
        <v>0</v>
      </c>
      <c r="F62" s="41"/>
      <c r="G62" s="26">
        <v>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</row>
    <row r="63" spans="1:62" s="31" customFormat="1" ht="12.75" x14ac:dyDescent="0.2">
      <c r="A63" s="28" t="s">
        <v>10</v>
      </c>
      <c r="B63" s="29">
        <v>25000</v>
      </c>
      <c r="C63" s="28"/>
      <c r="D63" s="28"/>
      <c r="E63" s="28"/>
      <c r="F63" s="28"/>
      <c r="G63" s="5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</row>
    <row r="64" spans="1:62" s="35" customFormat="1" ht="12.75" x14ac:dyDescent="0.2">
      <c r="A64" s="32" t="s">
        <v>45</v>
      </c>
      <c r="B64" s="33">
        <v>25000</v>
      </c>
      <c r="C64" s="32"/>
      <c r="D64" s="32"/>
      <c r="E64" s="32"/>
      <c r="F64" s="32"/>
      <c r="G64" s="3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</row>
    <row r="65" spans="1:62" s="49" customFormat="1" ht="12.75" x14ac:dyDescent="0.2">
      <c r="A65" s="51" t="s">
        <v>50</v>
      </c>
      <c r="B65" s="52">
        <v>25000</v>
      </c>
      <c r="C65" s="51"/>
      <c r="D65" s="51"/>
      <c r="E65" s="51"/>
      <c r="F65" s="51"/>
      <c r="G65" s="5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</row>
    <row r="66" spans="1:62" s="4" customFormat="1" ht="12.75" x14ac:dyDescent="0.2">
      <c r="A66" s="5" t="s">
        <v>51</v>
      </c>
      <c r="B66" s="6">
        <v>25000</v>
      </c>
      <c r="C66" s="5"/>
      <c r="D66" s="5"/>
      <c r="E66" s="5"/>
      <c r="F66" s="5"/>
      <c r="G66" s="1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</row>
    <row r="67" spans="1:62" s="31" customFormat="1" ht="12.75" x14ac:dyDescent="0.2">
      <c r="A67" s="28" t="s">
        <v>11</v>
      </c>
      <c r="B67" s="29">
        <v>12000</v>
      </c>
      <c r="C67" s="28"/>
      <c r="D67" s="28"/>
      <c r="E67" s="28"/>
      <c r="F67" s="28"/>
      <c r="G67" s="5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</row>
    <row r="68" spans="1:62" s="35" customFormat="1" ht="25.5" x14ac:dyDescent="0.2">
      <c r="A68" s="32" t="s">
        <v>98</v>
      </c>
      <c r="B68" s="33">
        <v>12000</v>
      </c>
      <c r="C68" s="32"/>
      <c r="D68" s="32"/>
      <c r="E68" s="32"/>
      <c r="F68" s="32"/>
      <c r="G68" s="34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</row>
    <row r="69" spans="1:62" s="49" customFormat="1" ht="12.75" x14ac:dyDescent="0.2">
      <c r="A69" s="51" t="s">
        <v>104</v>
      </c>
      <c r="B69" s="52">
        <v>12000</v>
      </c>
      <c r="C69" s="51"/>
      <c r="D69" s="51"/>
      <c r="E69" s="51"/>
      <c r="F69" s="51"/>
      <c r="G69" s="5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</row>
    <row r="70" spans="1:62" s="4" customFormat="1" ht="12.75" x14ac:dyDescent="0.2">
      <c r="A70" s="5" t="s">
        <v>105</v>
      </c>
      <c r="B70" s="6">
        <v>12000</v>
      </c>
      <c r="C70" s="5"/>
      <c r="D70" s="5"/>
      <c r="E70" s="5"/>
      <c r="F70" s="5"/>
      <c r="G70" s="1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</row>
    <row r="71" spans="1:62" s="4" customFormat="1" ht="12.75" x14ac:dyDescent="0.2">
      <c r="A71" s="5" t="s">
        <v>155</v>
      </c>
      <c r="B71" s="6">
        <v>6000</v>
      </c>
      <c r="C71" s="5"/>
      <c r="D71" s="6">
        <v>50000</v>
      </c>
      <c r="E71" s="6">
        <v>50000</v>
      </c>
      <c r="F71" s="6">
        <v>833.33</v>
      </c>
      <c r="G71" s="7">
        <v>100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</row>
    <row r="72" spans="1:62" s="27" customFormat="1" ht="12.75" x14ac:dyDescent="0.2">
      <c r="A72" s="39" t="s">
        <v>118</v>
      </c>
      <c r="B72" s="40">
        <v>6000</v>
      </c>
      <c r="C72" s="41">
        <v>0</v>
      </c>
      <c r="D72" s="40">
        <v>50000</v>
      </c>
      <c r="E72" s="40">
        <v>50000</v>
      </c>
      <c r="F72" s="40"/>
      <c r="G72" s="26">
        <v>100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</row>
    <row r="73" spans="1:62" s="31" customFormat="1" ht="12.75" x14ac:dyDescent="0.2">
      <c r="A73" s="28" t="s">
        <v>10</v>
      </c>
      <c r="B73" s="29">
        <v>6000</v>
      </c>
      <c r="C73" s="28"/>
      <c r="D73" s="29">
        <v>50000</v>
      </c>
      <c r="E73" s="29">
        <v>50000</v>
      </c>
      <c r="F73" s="29"/>
      <c r="G73" s="30">
        <v>100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</row>
    <row r="74" spans="1:62" s="35" customFormat="1" ht="12.75" x14ac:dyDescent="0.2">
      <c r="A74" s="32" t="s">
        <v>45</v>
      </c>
      <c r="B74" s="32"/>
      <c r="C74" s="32"/>
      <c r="D74" s="33">
        <v>50000</v>
      </c>
      <c r="E74" s="33">
        <v>50000</v>
      </c>
      <c r="F74" s="33"/>
      <c r="G74" s="36">
        <v>100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</row>
    <row r="75" spans="1:62" s="49" customFormat="1" ht="12.75" x14ac:dyDescent="0.2">
      <c r="A75" s="51" t="s">
        <v>46</v>
      </c>
      <c r="B75" s="51"/>
      <c r="C75" s="51"/>
      <c r="D75" s="51"/>
      <c r="E75" s="52">
        <v>50000</v>
      </c>
      <c r="F75" s="52"/>
      <c r="G75" s="5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</row>
    <row r="76" spans="1:62" s="4" customFormat="1" ht="12.75" x14ac:dyDescent="0.2">
      <c r="A76" s="5" t="s">
        <v>47</v>
      </c>
      <c r="B76" s="5"/>
      <c r="C76" s="5"/>
      <c r="D76" s="5"/>
      <c r="E76" s="6">
        <v>50000</v>
      </c>
      <c r="F76" s="6"/>
      <c r="G76" s="1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</row>
    <row r="77" spans="1:62" s="35" customFormat="1" ht="12.75" x14ac:dyDescent="0.2">
      <c r="A77" s="32" t="s">
        <v>55</v>
      </c>
      <c r="B77" s="33">
        <v>6000</v>
      </c>
      <c r="C77" s="32"/>
      <c r="D77" s="32"/>
      <c r="E77" s="32"/>
      <c r="F77" s="32"/>
      <c r="G77" s="3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</row>
    <row r="78" spans="1:62" s="49" customFormat="1" ht="12.75" x14ac:dyDescent="0.2">
      <c r="A78" s="51" t="s">
        <v>68</v>
      </c>
      <c r="B78" s="52">
        <v>6000</v>
      </c>
      <c r="C78" s="51"/>
      <c r="D78" s="51"/>
      <c r="E78" s="51"/>
      <c r="F78" s="51"/>
      <c r="G78" s="5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</row>
    <row r="79" spans="1:62" s="4" customFormat="1" ht="12.75" x14ac:dyDescent="0.2">
      <c r="A79" s="5" t="s">
        <v>70</v>
      </c>
      <c r="B79" s="6">
        <v>6000</v>
      </c>
      <c r="C79" s="5"/>
      <c r="D79" s="5"/>
      <c r="E79" s="5"/>
      <c r="F79" s="5"/>
      <c r="G79" s="1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</row>
    <row r="80" spans="1:62" s="45" customFormat="1" ht="12.75" x14ac:dyDescent="0.2">
      <c r="A80" s="42" t="s">
        <v>138</v>
      </c>
      <c r="B80" s="43">
        <v>1155854.95</v>
      </c>
      <c r="C80" s="43">
        <v>1236000</v>
      </c>
      <c r="D80" s="43">
        <v>1047200</v>
      </c>
      <c r="E80" s="43">
        <v>985104.17</v>
      </c>
      <c r="F80" s="43">
        <v>85.23</v>
      </c>
      <c r="G80" s="44">
        <v>94.07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</row>
    <row r="81" spans="1:62" s="49" customFormat="1" ht="12.75" x14ac:dyDescent="0.2">
      <c r="A81" s="46" t="s">
        <v>139</v>
      </c>
      <c r="B81" s="47">
        <v>1155854.95</v>
      </c>
      <c r="C81" s="47">
        <v>1236000</v>
      </c>
      <c r="D81" s="47">
        <v>1047200</v>
      </c>
      <c r="E81" s="47">
        <v>985104.17</v>
      </c>
      <c r="F81" s="47">
        <v>85.23</v>
      </c>
      <c r="G81" s="48">
        <v>94.07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</row>
    <row r="82" spans="1:62" s="4" customFormat="1" ht="12.75" x14ac:dyDescent="0.2">
      <c r="A82" s="5" t="s">
        <v>156</v>
      </c>
      <c r="B82" s="6">
        <v>1155854.95</v>
      </c>
      <c r="C82" s="6">
        <v>1236000</v>
      </c>
      <c r="D82" s="6">
        <v>1047200</v>
      </c>
      <c r="E82" s="6">
        <v>985104.17</v>
      </c>
      <c r="F82" s="6">
        <v>85.23</v>
      </c>
      <c r="G82" s="7">
        <v>94.07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</row>
    <row r="83" spans="1:62" s="27" customFormat="1" ht="12.75" x14ac:dyDescent="0.2">
      <c r="A83" s="39" t="s">
        <v>114</v>
      </c>
      <c r="B83" s="40">
        <v>1155854.95</v>
      </c>
      <c r="C83" s="40">
        <v>1236000</v>
      </c>
      <c r="D83" s="40">
        <v>1047200</v>
      </c>
      <c r="E83" s="40">
        <v>985104.17</v>
      </c>
      <c r="F83" s="40">
        <v>85.23</v>
      </c>
      <c r="G83" s="26">
        <v>94.07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</row>
    <row r="84" spans="1:62" s="31" customFormat="1" ht="12.75" x14ac:dyDescent="0.2">
      <c r="A84" s="28" t="s">
        <v>10</v>
      </c>
      <c r="B84" s="29">
        <v>1154719.32</v>
      </c>
      <c r="C84" s="29">
        <v>1209000</v>
      </c>
      <c r="D84" s="29">
        <v>1041200</v>
      </c>
      <c r="E84" s="29">
        <v>983640.41</v>
      </c>
      <c r="F84" s="29">
        <v>85.18</v>
      </c>
      <c r="G84" s="30">
        <v>94.47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</row>
    <row r="85" spans="1:62" s="35" customFormat="1" ht="12.75" x14ac:dyDescent="0.2">
      <c r="A85" s="32" t="s">
        <v>45</v>
      </c>
      <c r="B85" s="33">
        <v>673594.35</v>
      </c>
      <c r="C85" s="33">
        <v>680000</v>
      </c>
      <c r="D85" s="33">
        <v>635500</v>
      </c>
      <c r="E85" s="33">
        <v>622995.76</v>
      </c>
      <c r="F85" s="33">
        <v>92.49</v>
      </c>
      <c r="G85" s="36">
        <v>98.03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</row>
    <row r="86" spans="1:62" s="49" customFormat="1" ht="12.75" x14ac:dyDescent="0.2">
      <c r="A86" s="51" t="s">
        <v>46</v>
      </c>
      <c r="B86" s="52">
        <v>575000</v>
      </c>
      <c r="C86" s="51"/>
      <c r="D86" s="51"/>
      <c r="E86" s="52">
        <v>526493.75</v>
      </c>
      <c r="F86" s="52">
        <v>91.56</v>
      </c>
      <c r="G86" s="5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</row>
    <row r="87" spans="1:62" s="4" customFormat="1" ht="12.75" x14ac:dyDescent="0.2">
      <c r="A87" s="5" t="s">
        <v>47</v>
      </c>
      <c r="B87" s="6">
        <v>553912.05000000005</v>
      </c>
      <c r="C87" s="5"/>
      <c r="D87" s="5"/>
      <c r="E87" s="6">
        <v>510173.81</v>
      </c>
      <c r="F87" s="6">
        <v>92.1</v>
      </c>
      <c r="G87" s="1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</row>
    <row r="88" spans="1:62" s="4" customFormat="1" ht="12.75" x14ac:dyDescent="0.2">
      <c r="A88" s="5" t="s">
        <v>48</v>
      </c>
      <c r="B88" s="6">
        <v>11184.82</v>
      </c>
      <c r="C88" s="5"/>
      <c r="D88" s="5"/>
      <c r="E88" s="6">
        <v>12192.18</v>
      </c>
      <c r="F88" s="6">
        <v>109.01</v>
      </c>
      <c r="G88" s="1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  <row r="89" spans="1:62" s="4" customFormat="1" ht="12.75" x14ac:dyDescent="0.2">
      <c r="A89" s="5" t="s">
        <v>49</v>
      </c>
      <c r="B89" s="6">
        <v>9903.1299999999992</v>
      </c>
      <c r="C89" s="5"/>
      <c r="D89" s="5"/>
      <c r="E89" s="6">
        <v>4127.76</v>
      </c>
      <c r="F89" s="6">
        <v>41.68</v>
      </c>
      <c r="G89" s="1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</row>
    <row r="90" spans="1:62" s="49" customFormat="1" ht="12.75" x14ac:dyDescent="0.2">
      <c r="A90" s="51" t="s">
        <v>50</v>
      </c>
      <c r="B90" s="54">
        <v>261.06</v>
      </c>
      <c r="C90" s="51"/>
      <c r="D90" s="51"/>
      <c r="E90" s="52">
        <v>2011.78</v>
      </c>
      <c r="F90" s="52">
        <v>770.62</v>
      </c>
      <c r="G90" s="5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</row>
    <row r="91" spans="1:62" s="4" customFormat="1" ht="12.75" x14ac:dyDescent="0.2">
      <c r="A91" s="5" t="s">
        <v>51</v>
      </c>
      <c r="B91" s="14">
        <v>261.06</v>
      </c>
      <c r="C91" s="5"/>
      <c r="D91" s="5"/>
      <c r="E91" s="6">
        <v>2011.78</v>
      </c>
      <c r="F91" s="6">
        <v>770.62</v>
      </c>
      <c r="G91" s="1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</row>
    <row r="92" spans="1:62" s="49" customFormat="1" ht="12.75" x14ac:dyDescent="0.2">
      <c r="A92" s="51" t="s">
        <v>52</v>
      </c>
      <c r="B92" s="52">
        <v>98333.29</v>
      </c>
      <c r="C92" s="51"/>
      <c r="D92" s="51"/>
      <c r="E92" s="52">
        <v>94490.23</v>
      </c>
      <c r="F92" s="52">
        <v>96.09</v>
      </c>
      <c r="G92" s="5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</row>
    <row r="93" spans="1:62" s="4" customFormat="1" ht="12.75" x14ac:dyDescent="0.2">
      <c r="A93" s="5" t="s">
        <v>53</v>
      </c>
      <c r="B93" s="6">
        <v>98333.29</v>
      </c>
      <c r="C93" s="5"/>
      <c r="D93" s="5"/>
      <c r="E93" s="6">
        <v>93482.23</v>
      </c>
      <c r="F93" s="6">
        <v>95.07</v>
      </c>
      <c r="G93" s="1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</row>
    <row r="94" spans="1:62" s="4" customFormat="1" ht="25.5" x14ac:dyDescent="0.2">
      <c r="A94" s="5" t="s">
        <v>54</v>
      </c>
      <c r="B94" s="5"/>
      <c r="C94" s="5"/>
      <c r="D94" s="5"/>
      <c r="E94" s="6">
        <v>1008</v>
      </c>
      <c r="F94" s="6"/>
      <c r="G94" s="1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</row>
    <row r="95" spans="1:62" s="35" customFormat="1" ht="12.75" x14ac:dyDescent="0.2">
      <c r="A95" s="32" t="s">
        <v>55</v>
      </c>
      <c r="B95" s="33">
        <v>474740.13</v>
      </c>
      <c r="C95" s="33">
        <v>521000</v>
      </c>
      <c r="D95" s="33">
        <v>400000</v>
      </c>
      <c r="E95" s="33">
        <v>357458.38</v>
      </c>
      <c r="F95" s="33">
        <v>75.3</v>
      </c>
      <c r="G95" s="36">
        <v>89.36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</row>
    <row r="96" spans="1:62" s="49" customFormat="1" ht="12.75" x14ac:dyDescent="0.2">
      <c r="A96" s="51" t="s">
        <v>56</v>
      </c>
      <c r="B96" s="52">
        <v>36127.85</v>
      </c>
      <c r="C96" s="51"/>
      <c r="D96" s="51"/>
      <c r="E96" s="52">
        <v>22435.759999999998</v>
      </c>
      <c r="F96" s="52">
        <v>62.1</v>
      </c>
      <c r="G96" s="5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</row>
    <row r="97" spans="1:62" s="4" customFormat="1" ht="12.75" x14ac:dyDescent="0.2">
      <c r="A97" s="5" t="s">
        <v>57</v>
      </c>
      <c r="B97" s="6">
        <v>1190.96</v>
      </c>
      <c r="C97" s="5"/>
      <c r="D97" s="5"/>
      <c r="E97" s="6">
        <v>1469.12</v>
      </c>
      <c r="F97" s="6">
        <v>123.36</v>
      </c>
      <c r="G97" s="1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</row>
    <row r="98" spans="1:62" s="4" customFormat="1" ht="25.5" x14ac:dyDescent="0.2">
      <c r="A98" s="5" t="s">
        <v>58</v>
      </c>
      <c r="B98" s="6">
        <v>30158.3</v>
      </c>
      <c r="C98" s="5"/>
      <c r="D98" s="5"/>
      <c r="E98" s="6">
        <v>18657.52</v>
      </c>
      <c r="F98" s="6">
        <v>61.87</v>
      </c>
      <c r="G98" s="1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</row>
    <row r="99" spans="1:62" s="4" customFormat="1" ht="12.75" x14ac:dyDescent="0.2">
      <c r="A99" s="5" t="s">
        <v>59</v>
      </c>
      <c r="B99" s="6">
        <v>2504.54</v>
      </c>
      <c r="C99" s="5"/>
      <c r="D99" s="5"/>
      <c r="E99" s="6">
        <v>2309.12</v>
      </c>
      <c r="F99" s="6">
        <v>92.2</v>
      </c>
      <c r="G99" s="1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</row>
    <row r="100" spans="1:62" s="4" customFormat="1" ht="12.75" x14ac:dyDescent="0.2">
      <c r="A100" s="5" t="s">
        <v>60</v>
      </c>
      <c r="B100" s="6">
        <v>2274.0500000000002</v>
      </c>
      <c r="C100" s="5"/>
      <c r="D100" s="5"/>
      <c r="E100" s="5"/>
      <c r="F100" s="5"/>
      <c r="G100" s="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1:62" s="49" customFormat="1" ht="12.75" x14ac:dyDescent="0.2">
      <c r="A101" s="51" t="s">
        <v>61</v>
      </c>
      <c r="B101" s="52">
        <v>315453.09999999998</v>
      </c>
      <c r="C101" s="51"/>
      <c r="D101" s="51"/>
      <c r="E101" s="52">
        <v>223163.69</v>
      </c>
      <c r="F101" s="52">
        <v>70.739999999999995</v>
      </c>
      <c r="G101" s="5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1:62" s="4" customFormat="1" ht="12.75" x14ac:dyDescent="0.2">
      <c r="A102" s="5" t="s">
        <v>62</v>
      </c>
      <c r="B102" s="6">
        <v>7753.87</v>
      </c>
      <c r="C102" s="5"/>
      <c r="D102" s="5"/>
      <c r="E102" s="6">
        <v>6892.39</v>
      </c>
      <c r="F102" s="6">
        <v>88.89</v>
      </c>
      <c r="G102" s="1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1:62" s="4" customFormat="1" ht="12.75" x14ac:dyDescent="0.2">
      <c r="A103" s="5" t="s">
        <v>63</v>
      </c>
      <c r="B103" s="6">
        <v>266383.33</v>
      </c>
      <c r="C103" s="5"/>
      <c r="D103" s="5"/>
      <c r="E103" s="6">
        <v>197350.74</v>
      </c>
      <c r="F103" s="6">
        <v>74.09</v>
      </c>
      <c r="G103" s="1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1:62" s="4" customFormat="1" ht="12.75" x14ac:dyDescent="0.2">
      <c r="A104" s="5" t="s">
        <v>64</v>
      </c>
      <c r="B104" s="6">
        <v>37538.85</v>
      </c>
      <c r="C104" s="5"/>
      <c r="D104" s="5"/>
      <c r="E104" s="6">
        <v>17816.080000000002</v>
      </c>
      <c r="F104" s="6">
        <v>47.46</v>
      </c>
      <c r="G104" s="1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1:62" s="4" customFormat="1" ht="25.5" x14ac:dyDescent="0.2">
      <c r="A105" s="5" t="s">
        <v>65</v>
      </c>
      <c r="B105" s="6">
        <v>1221.58</v>
      </c>
      <c r="C105" s="5"/>
      <c r="D105" s="5"/>
      <c r="E105" s="14">
        <v>482.13</v>
      </c>
      <c r="F105" s="14">
        <v>39.47</v>
      </c>
      <c r="G105" s="1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1:62" s="4" customFormat="1" ht="12.75" x14ac:dyDescent="0.2">
      <c r="A106" s="5" t="s">
        <v>66</v>
      </c>
      <c r="B106" s="6">
        <v>2555.4699999999998</v>
      </c>
      <c r="C106" s="5"/>
      <c r="D106" s="5"/>
      <c r="E106" s="14">
        <v>622.35</v>
      </c>
      <c r="F106" s="14">
        <v>24.35</v>
      </c>
      <c r="G106" s="1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1:62" s="49" customFormat="1" ht="12.75" x14ac:dyDescent="0.2">
      <c r="A107" s="51" t="s">
        <v>68</v>
      </c>
      <c r="B107" s="52">
        <v>108900.24</v>
      </c>
      <c r="C107" s="51"/>
      <c r="D107" s="51"/>
      <c r="E107" s="52">
        <v>103178.28</v>
      </c>
      <c r="F107" s="52">
        <v>94.75</v>
      </c>
      <c r="G107" s="5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1:62" s="4" customFormat="1" ht="12.75" x14ac:dyDescent="0.2">
      <c r="A108" s="5" t="s">
        <v>69</v>
      </c>
      <c r="B108" s="6">
        <v>6149.49</v>
      </c>
      <c r="C108" s="5"/>
      <c r="D108" s="5"/>
      <c r="E108" s="6">
        <v>3733.78</v>
      </c>
      <c r="F108" s="6">
        <v>60.72</v>
      </c>
      <c r="G108" s="1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1:62" s="4" customFormat="1" ht="12.75" x14ac:dyDescent="0.2">
      <c r="A109" s="5" t="s">
        <v>70</v>
      </c>
      <c r="B109" s="6">
        <v>3782.37</v>
      </c>
      <c r="C109" s="5"/>
      <c r="D109" s="5"/>
      <c r="E109" s="6">
        <v>9767.99</v>
      </c>
      <c r="F109" s="6">
        <v>258.25</v>
      </c>
      <c r="G109" s="1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1:62" s="4" customFormat="1" ht="12.75" x14ac:dyDescent="0.2">
      <c r="A110" s="5" t="s">
        <v>71</v>
      </c>
      <c r="B110" s="14">
        <v>545.84</v>
      </c>
      <c r="C110" s="5"/>
      <c r="D110" s="5"/>
      <c r="E110" s="14">
        <v>213.78</v>
      </c>
      <c r="F110" s="14">
        <v>39.17</v>
      </c>
      <c r="G110" s="1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1:62" s="4" customFormat="1" ht="12.75" x14ac:dyDescent="0.2">
      <c r="A111" s="5" t="s">
        <v>72</v>
      </c>
      <c r="B111" s="6">
        <v>5809.42</v>
      </c>
      <c r="C111" s="5"/>
      <c r="D111" s="5"/>
      <c r="E111" s="6">
        <v>4869.51</v>
      </c>
      <c r="F111" s="6">
        <v>83.82</v>
      </c>
      <c r="G111" s="1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1:62" s="4" customFormat="1" ht="12.75" x14ac:dyDescent="0.2">
      <c r="A112" s="5" t="s">
        <v>73</v>
      </c>
      <c r="B112" s="6">
        <v>1916.67</v>
      </c>
      <c r="C112" s="5"/>
      <c r="D112" s="5"/>
      <c r="E112" s="6">
        <v>1090.17</v>
      </c>
      <c r="F112" s="6">
        <v>56.88</v>
      </c>
      <c r="G112" s="1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1:62" s="4" customFormat="1" ht="12.75" x14ac:dyDescent="0.2">
      <c r="A113" s="5" t="s">
        <v>74</v>
      </c>
      <c r="B113" s="6">
        <v>7876.36</v>
      </c>
      <c r="C113" s="5"/>
      <c r="D113" s="5"/>
      <c r="E113" s="6">
        <v>13067.11</v>
      </c>
      <c r="F113" s="6">
        <v>165.9</v>
      </c>
      <c r="G113" s="1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1:62" s="4" customFormat="1" ht="12.75" x14ac:dyDescent="0.2">
      <c r="A114" s="5" t="s">
        <v>75</v>
      </c>
      <c r="B114" s="6">
        <v>72955.789999999994</v>
      </c>
      <c r="C114" s="5"/>
      <c r="D114" s="5"/>
      <c r="E114" s="6">
        <v>67864.350000000006</v>
      </c>
      <c r="F114" s="6">
        <v>93.02</v>
      </c>
      <c r="G114" s="1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1:62" s="4" customFormat="1" ht="12.75" x14ac:dyDescent="0.2">
      <c r="A115" s="5" t="s">
        <v>76</v>
      </c>
      <c r="B115" s="6">
        <v>6077.14</v>
      </c>
      <c r="C115" s="5"/>
      <c r="D115" s="5"/>
      <c r="E115" s="6">
        <v>1365</v>
      </c>
      <c r="F115" s="6">
        <v>22.46</v>
      </c>
      <c r="G115" s="1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1:62" s="4" customFormat="1" ht="12.75" x14ac:dyDescent="0.2">
      <c r="A116" s="5" t="s">
        <v>77</v>
      </c>
      <c r="B116" s="6">
        <v>3787.16</v>
      </c>
      <c r="C116" s="5"/>
      <c r="D116" s="5"/>
      <c r="E116" s="6">
        <v>1206.5899999999999</v>
      </c>
      <c r="F116" s="6">
        <v>31.86</v>
      </c>
      <c r="G116" s="1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1:62" s="49" customFormat="1" ht="12.75" x14ac:dyDescent="0.2">
      <c r="A117" s="51" t="s">
        <v>78</v>
      </c>
      <c r="B117" s="52">
        <v>14258.94</v>
      </c>
      <c r="C117" s="51"/>
      <c r="D117" s="51"/>
      <c r="E117" s="52">
        <v>8680.65</v>
      </c>
      <c r="F117" s="52">
        <v>60.88</v>
      </c>
      <c r="G117" s="5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1:62" s="4" customFormat="1" ht="25.5" x14ac:dyDescent="0.2">
      <c r="A118" s="5" t="s">
        <v>79</v>
      </c>
      <c r="B118" s="6">
        <v>4814.97</v>
      </c>
      <c r="C118" s="5"/>
      <c r="D118" s="5"/>
      <c r="E118" s="6">
        <v>3364.09</v>
      </c>
      <c r="F118" s="6">
        <v>69.87</v>
      </c>
      <c r="G118" s="1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1:62" s="4" customFormat="1" ht="12.75" x14ac:dyDescent="0.2">
      <c r="A119" s="5" t="s">
        <v>80</v>
      </c>
      <c r="B119" s="6">
        <v>3339.24</v>
      </c>
      <c r="C119" s="5"/>
      <c r="D119" s="5"/>
      <c r="E119" s="6">
        <v>2208.83</v>
      </c>
      <c r="F119" s="6">
        <v>66.150000000000006</v>
      </c>
      <c r="G119" s="1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1:62" s="4" customFormat="1" ht="12.75" x14ac:dyDescent="0.2">
      <c r="A120" s="5" t="s">
        <v>81</v>
      </c>
      <c r="B120" s="6">
        <v>2647.59</v>
      </c>
      <c r="C120" s="5"/>
      <c r="D120" s="5"/>
      <c r="E120" s="6">
        <v>1212.47</v>
      </c>
      <c r="F120" s="6">
        <v>45.8</v>
      </c>
      <c r="G120" s="1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1:62" s="4" customFormat="1" ht="12.75" x14ac:dyDescent="0.2">
      <c r="A121" s="5" t="s">
        <v>82</v>
      </c>
      <c r="B121" s="6">
        <v>1544.29</v>
      </c>
      <c r="C121" s="5"/>
      <c r="D121" s="5"/>
      <c r="E121" s="6">
        <v>1101.28</v>
      </c>
      <c r="F121" s="6">
        <v>71.31</v>
      </c>
      <c r="G121" s="1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1:62" s="4" customFormat="1" ht="12.75" x14ac:dyDescent="0.2">
      <c r="A122" s="5" t="s">
        <v>83</v>
      </c>
      <c r="B122" s="6">
        <v>1457.96</v>
      </c>
      <c r="C122" s="5"/>
      <c r="D122" s="5"/>
      <c r="E122" s="14">
        <v>591.12</v>
      </c>
      <c r="F122" s="14">
        <v>40.54</v>
      </c>
      <c r="G122" s="1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1:62" s="4" customFormat="1" ht="12.75" x14ac:dyDescent="0.2">
      <c r="A123" s="5" t="s">
        <v>84</v>
      </c>
      <c r="B123" s="14">
        <v>454.89</v>
      </c>
      <c r="C123" s="5"/>
      <c r="D123" s="5"/>
      <c r="E123" s="14">
        <v>202.86</v>
      </c>
      <c r="F123" s="14">
        <v>44.6</v>
      </c>
      <c r="G123" s="1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1:62" s="35" customFormat="1" ht="12.75" x14ac:dyDescent="0.2">
      <c r="A124" s="32" t="s">
        <v>85</v>
      </c>
      <c r="B124" s="33">
        <v>6305.82</v>
      </c>
      <c r="C124" s="33">
        <v>3800</v>
      </c>
      <c r="D124" s="33">
        <v>4200</v>
      </c>
      <c r="E124" s="33">
        <v>3110.31</v>
      </c>
      <c r="F124" s="33">
        <v>49.32</v>
      </c>
      <c r="G124" s="36">
        <v>74.06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1:62" s="49" customFormat="1" ht="12.75" x14ac:dyDescent="0.2">
      <c r="A125" s="51" t="s">
        <v>86</v>
      </c>
      <c r="B125" s="52">
        <v>6305.82</v>
      </c>
      <c r="C125" s="51"/>
      <c r="D125" s="51"/>
      <c r="E125" s="52">
        <v>3110.31</v>
      </c>
      <c r="F125" s="52">
        <v>49.32</v>
      </c>
      <c r="G125" s="5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1:62" s="4" customFormat="1" ht="12.75" x14ac:dyDescent="0.2">
      <c r="A126" s="5" t="s">
        <v>87</v>
      </c>
      <c r="B126" s="6">
        <v>3006.54</v>
      </c>
      <c r="C126" s="5"/>
      <c r="D126" s="5"/>
      <c r="E126" s="6">
        <v>2552.0300000000002</v>
      </c>
      <c r="F126" s="6">
        <v>84.88</v>
      </c>
      <c r="G126" s="1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1:62" s="4" customFormat="1" ht="25.5" x14ac:dyDescent="0.2">
      <c r="A127" s="5" t="s">
        <v>88</v>
      </c>
      <c r="B127" s="14">
        <v>0.01</v>
      </c>
      <c r="C127" s="5"/>
      <c r="D127" s="5"/>
      <c r="E127" s="5"/>
      <c r="F127" s="5"/>
      <c r="G127" s="1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1:62" s="4" customFormat="1" ht="12.75" x14ac:dyDescent="0.2">
      <c r="A128" s="5" t="s">
        <v>89</v>
      </c>
      <c r="B128" s="6">
        <v>3299.27</v>
      </c>
      <c r="C128" s="5"/>
      <c r="D128" s="5"/>
      <c r="E128" s="14">
        <v>558.28</v>
      </c>
      <c r="F128" s="14">
        <v>16.920000000000002</v>
      </c>
      <c r="G128" s="1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1:62" s="35" customFormat="1" ht="12.75" x14ac:dyDescent="0.2">
      <c r="A129" s="32" t="s">
        <v>90</v>
      </c>
      <c r="B129" s="37">
        <v>79.02</v>
      </c>
      <c r="C129" s="33">
        <v>4200</v>
      </c>
      <c r="D129" s="33">
        <v>1500</v>
      </c>
      <c r="E129" s="37">
        <v>75.959999999999994</v>
      </c>
      <c r="F129" s="37">
        <v>96.13</v>
      </c>
      <c r="G129" s="36">
        <v>5.0599999999999996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1:62" s="49" customFormat="1" ht="12.75" x14ac:dyDescent="0.2">
      <c r="A130" s="51" t="s">
        <v>91</v>
      </c>
      <c r="B130" s="54">
        <v>79.02</v>
      </c>
      <c r="C130" s="51"/>
      <c r="D130" s="51"/>
      <c r="E130" s="54">
        <v>75.959999999999994</v>
      </c>
      <c r="F130" s="54">
        <v>96.13</v>
      </c>
      <c r="G130" s="5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1:62" s="4" customFormat="1" ht="12.75" x14ac:dyDescent="0.2">
      <c r="A131" s="5" t="s">
        <v>92</v>
      </c>
      <c r="B131" s="5"/>
      <c r="C131" s="5"/>
      <c r="D131" s="5"/>
      <c r="E131" s="5"/>
      <c r="F131" s="5"/>
      <c r="G131" s="1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1:62" s="4" customFormat="1" ht="12.75" x14ac:dyDescent="0.2">
      <c r="A132" s="5" t="s">
        <v>93</v>
      </c>
      <c r="B132" s="14">
        <v>79.02</v>
      </c>
      <c r="C132" s="5"/>
      <c r="D132" s="5"/>
      <c r="E132" s="5"/>
      <c r="F132" s="5"/>
      <c r="G132" s="1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1:62" s="4" customFormat="1" ht="12.75" x14ac:dyDescent="0.2">
      <c r="A133" s="5" t="s">
        <v>94</v>
      </c>
      <c r="B133" s="5"/>
      <c r="C133" s="5"/>
      <c r="D133" s="5"/>
      <c r="E133" s="14">
        <v>75.959999999999994</v>
      </c>
      <c r="F133" s="14"/>
      <c r="G133" s="1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1:62" s="31" customFormat="1" ht="12.75" x14ac:dyDescent="0.2">
      <c r="A134" s="28" t="s">
        <v>11</v>
      </c>
      <c r="B134" s="29">
        <v>1135.6300000000001</v>
      </c>
      <c r="C134" s="29">
        <v>27000</v>
      </c>
      <c r="D134" s="29">
        <v>6000</v>
      </c>
      <c r="E134" s="29">
        <v>1463.76</v>
      </c>
      <c r="F134" s="29">
        <v>128.88999999999999</v>
      </c>
      <c r="G134" s="30">
        <v>24.4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1:62" s="35" customFormat="1" ht="25.5" x14ac:dyDescent="0.2">
      <c r="A135" s="32" t="s">
        <v>95</v>
      </c>
      <c r="B135" s="32"/>
      <c r="C135" s="33">
        <v>2000</v>
      </c>
      <c r="D135" s="33">
        <v>1000</v>
      </c>
      <c r="E135" s="37">
        <v>265.45</v>
      </c>
      <c r="F135" s="37"/>
      <c r="G135" s="36">
        <v>26.55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1:62" s="49" customFormat="1" ht="12.75" x14ac:dyDescent="0.2">
      <c r="A136" s="51" t="s">
        <v>96</v>
      </c>
      <c r="B136" s="51"/>
      <c r="C136" s="51"/>
      <c r="D136" s="51"/>
      <c r="E136" s="54">
        <v>265.45</v>
      </c>
      <c r="F136" s="54"/>
      <c r="G136" s="5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1:62" s="4" customFormat="1" ht="12.75" x14ac:dyDescent="0.2">
      <c r="A137" s="5" t="s">
        <v>97</v>
      </c>
      <c r="B137" s="5"/>
      <c r="C137" s="5"/>
      <c r="D137" s="5"/>
      <c r="E137" s="14">
        <v>265.45</v>
      </c>
      <c r="F137" s="14"/>
      <c r="G137" s="1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1:62" s="35" customFormat="1" ht="25.5" x14ac:dyDescent="0.2">
      <c r="A138" s="32" t="s">
        <v>98</v>
      </c>
      <c r="B138" s="33">
        <v>1135.6300000000001</v>
      </c>
      <c r="C138" s="33">
        <v>25000</v>
      </c>
      <c r="D138" s="33">
        <v>5000</v>
      </c>
      <c r="E138" s="33">
        <v>1198.31</v>
      </c>
      <c r="F138" s="33">
        <v>105.52</v>
      </c>
      <c r="G138" s="36">
        <v>23.97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1:62" s="49" customFormat="1" ht="12.75" x14ac:dyDescent="0.2">
      <c r="A139" s="51" t="s">
        <v>99</v>
      </c>
      <c r="B139" s="52">
        <v>1135.6300000000001</v>
      </c>
      <c r="C139" s="51"/>
      <c r="D139" s="51"/>
      <c r="E139" s="52">
        <v>1198.31</v>
      </c>
      <c r="F139" s="52">
        <v>105.52</v>
      </c>
      <c r="G139" s="5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1:62" s="4" customFormat="1" ht="12.75" x14ac:dyDescent="0.2">
      <c r="A140" s="5" t="s">
        <v>100</v>
      </c>
      <c r="B140" s="5"/>
      <c r="C140" s="5"/>
      <c r="D140" s="5"/>
      <c r="E140" s="14">
        <v>212.5</v>
      </c>
      <c r="F140" s="14"/>
      <c r="G140" s="1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1:62" s="4" customFormat="1" ht="12.75" x14ac:dyDescent="0.2">
      <c r="A141" s="5" t="s">
        <v>102</v>
      </c>
      <c r="B141" s="6">
        <v>1135.6300000000001</v>
      </c>
      <c r="C141" s="5"/>
      <c r="D141" s="5"/>
      <c r="E141" s="14">
        <v>985.81</v>
      </c>
      <c r="F141" s="14">
        <v>85.81</v>
      </c>
      <c r="G141" s="1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1:62" s="45" customFormat="1" ht="12.75" x14ac:dyDescent="0.2">
      <c r="A142" s="42" t="s">
        <v>140</v>
      </c>
      <c r="B142" s="43">
        <v>49723.79</v>
      </c>
      <c r="C142" s="43">
        <v>97013</v>
      </c>
      <c r="D142" s="43">
        <v>40000</v>
      </c>
      <c r="E142" s="43">
        <v>34817.22</v>
      </c>
      <c r="F142" s="43">
        <v>70.02</v>
      </c>
      <c r="G142" s="44">
        <v>87.04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1:62" s="49" customFormat="1" ht="12.75" x14ac:dyDescent="0.2">
      <c r="A143" s="46" t="s">
        <v>141</v>
      </c>
      <c r="B143" s="47">
        <v>49723.79</v>
      </c>
      <c r="C143" s="47">
        <v>97013</v>
      </c>
      <c r="D143" s="47">
        <v>40000</v>
      </c>
      <c r="E143" s="47">
        <v>34817.22</v>
      </c>
      <c r="F143" s="47">
        <v>70.02</v>
      </c>
      <c r="G143" s="48">
        <v>87.04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1:62" s="4" customFormat="1" ht="12.75" x14ac:dyDescent="0.2">
      <c r="A144" s="5" t="s">
        <v>156</v>
      </c>
      <c r="B144" s="6">
        <v>49723.79</v>
      </c>
      <c r="C144" s="6">
        <v>97013</v>
      </c>
      <c r="D144" s="6">
        <v>40000</v>
      </c>
      <c r="E144" s="6">
        <v>34817.22</v>
      </c>
      <c r="F144" s="6">
        <v>70.02</v>
      </c>
      <c r="G144" s="7">
        <v>87.04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1:62" s="27" customFormat="1" ht="12.75" x14ac:dyDescent="0.2">
      <c r="A145" s="39" t="s">
        <v>109</v>
      </c>
      <c r="B145" s="40">
        <v>49723.79</v>
      </c>
      <c r="C145" s="40">
        <v>97013</v>
      </c>
      <c r="D145" s="40">
        <v>40000</v>
      </c>
      <c r="E145" s="40">
        <v>34817.22</v>
      </c>
      <c r="F145" s="40">
        <v>70.02</v>
      </c>
      <c r="G145" s="26">
        <v>87.04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1:62" s="31" customFormat="1" ht="12.75" x14ac:dyDescent="0.2">
      <c r="A146" s="28" t="s">
        <v>10</v>
      </c>
      <c r="B146" s="29">
        <v>49723.79</v>
      </c>
      <c r="C146" s="29">
        <v>97013</v>
      </c>
      <c r="D146" s="29">
        <v>40000</v>
      </c>
      <c r="E146" s="29">
        <v>34817.22</v>
      </c>
      <c r="F146" s="29">
        <v>70.02</v>
      </c>
      <c r="G146" s="30">
        <v>87.04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1:62" s="35" customFormat="1" ht="12.75" x14ac:dyDescent="0.2">
      <c r="A147" s="32" t="s">
        <v>45</v>
      </c>
      <c r="B147" s="33">
        <v>49723.79</v>
      </c>
      <c r="C147" s="33">
        <v>97013</v>
      </c>
      <c r="D147" s="33">
        <v>40000</v>
      </c>
      <c r="E147" s="33">
        <v>34817.22</v>
      </c>
      <c r="F147" s="33">
        <v>70.02</v>
      </c>
      <c r="G147" s="36">
        <v>87.04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1:62" s="49" customFormat="1" ht="12.75" x14ac:dyDescent="0.2">
      <c r="A148" s="51" t="s">
        <v>46</v>
      </c>
      <c r="B148" s="52">
        <v>40491.29</v>
      </c>
      <c r="C148" s="51"/>
      <c r="D148" s="51"/>
      <c r="E148" s="52">
        <v>15000</v>
      </c>
      <c r="F148" s="52">
        <v>37.049999999999997</v>
      </c>
      <c r="G148" s="5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1:62" s="4" customFormat="1" ht="12.75" x14ac:dyDescent="0.2">
      <c r="A149" s="5" t="s">
        <v>47</v>
      </c>
      <c r="B149" s="6">
        <v>13564.11</v>
      </c>
      <c r="C149" s="5"/>
      <c r="D149" s="5"/>
      <c r="E149" s="6">
        <v>3200.73</v>
      </c>
      <c r="F149" s="6">
        <v>23.6</v>
      </c>
      <c r="G149" s="1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1:62" s="4" customFormat="1" ht="12.75" x14ac:dyDescent="0.2">
      <c r="A150" s="5" t="s">
        <v>48</v>
      </c>
      <c r="B150" s="6">
        <v>1775.72</v>
      </c>
      <c r="C150" s="5"/>
      <c r="D150" s="5"/>
      <c r="E150" s="5"/>
      <c r="F150" s="5"/>
      <c r="G150" s="1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1:62" s="4" customFormat="1" ht="12.75" x14ac:dyDescent="0.2">
      <c r="A151" s="5" t="s">
        <v>49</v>
      </c>
      <c r="B151" s="6">
        <v>25151.46</v>
      </c>
      <c r="C151" s="5"/>
      <c r="D151" s="5"/>
      <c r="E151" s="6">
        <v>11799.27</v>
      </c>
      <c r="F151" s="6">
        <v>46.91</v>
      </c>
      <c r="G151" s="1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1:62" s="49" customFormat="1" ht="12.75" x14ac:dyDescent="0.2">
      <c r="A152" s="51" t="s">
        <v>50</v>
      </c>
      <c r="B152" s="52">
        <v>9232.5</v>
      </c>
      <c r="C152" s="51"/>
      <c r="D152" s="51"/>
      <c r="E152" s="52">
        <v>19817.22</v>
      </c>
      <c r="F152" s="52">
        <v>214.65</v>
      </c>
      <c r="G152" s="5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1:62" s="4" customFormat="1" ht="12.75" x14ac:dyDescent="0.2">
      <c r="A153" s="5" t="s">
        <v>51</v>
      </c>
      <c r="B153" s="6">
        <v>9232.5</v>
      </c>
      <c r="C153" s="5"/>
      <c r="D153" s="5"/>
      <c r="E153" s="6">
        <v>19817.22</v>
      </c>
      <c r="F153" s="6">
        <v>214.65</v>
      </c>
      <c r="G153" s="1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1:62" s="45" customFormat="1" ht="25.5" x14ac:dyDescent="0.2">
      <c r="A154" s="42" t="s">
        <v>142</v>
      </c>
      <c r="B154" s="55">
        <v>613.98</v>
      </c>
      <c r="C154" s="43">
        <v>6437</v>
      </c>
      <c r="D154" s="43">
        <v>4700</v>
      </c>
      <c r="E154" s="43">
        <v>2500</v>
      </c>
      <c r="F154" s="43">
        <v>407.18</v>
      </c>
      <c r="G154" s="44">
        <v>53.19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1:62" s="49" customFormat="1" ht="25.5" x14ac:dyDescent="0.2">
      <c r="A155" s="46" t="s">
        <v>143</v>
      </c>
      <c r="B155" s="56">
        <v>613.98</v>
      </c>
      <c r="C155" s="47">
        <v>6437</v>
      </c>
      <c r="D155" s="47">
        <v>4700</v>
      </c>
      <c r="E155" s="47">
        <v>2500</v>
      </c>
      <c r="F155" s="47">
        <v>407.18</v>
      </c>
      <c r="G155" s="48">
        <v>53.19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1:62" s="4" customFormat="1" ht="12.75" x14ac:dyDescent="0.2">
      <c r="A156" s="5" t="s">
        <v>155</v>
      </c>
      <c r="B156" s="14">
        <v>613.98</v>
      </c>
      <c r="C156" s="6">
        <v>6437</v>
      </c>
      <c r="D156" s="6">
        <v>4700</v>
      </c>
      <c r="E156" s="6">
        <v>2500</v>
      </c>
      <c r="F156" s="6">
        <v>407.18</v>
      </c>
      <c r="G156" s="7">
        <v>53.19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1:62" s="27" customFormat="1" ht="25.5" x14ac:dyDescent="0.2">
      <c r="A157" s="39" t="s">
        <v>115</v>
      </c>
      <c r="B157" s="41">
        <v>613.98</v>
      </c>
      <c r="C157" s="40">
        <v>6437</v>
      </c>
      <c r="D157" s="40">
        <v>4700</v>
      </c>
      <c r="E157" s="40">
        <v>2500</v>
      </c>
      <c r="F157" s="40">
        <v>407.18</v>
      </c>
      <c r="G157" s="26">
        <v>53.19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1:62" s="31" customFormat="1" ht="12.75" x14ac:dyDescent="0.2">
      <c r="A158" s="28" t="s">
        <v>10</v>
      </c>
      <c r="B158" s="58">
        <v>613.98</v>
      </c>
      <c r="C158" s="29">
        <v>2437</v>
      </c>
      <c r="D158" s="29">
        <v>2200</v>
      </c>
      <c r="E158" s="28"/>
      <c r="F158" s="28"/>
      <c r="G158" s="5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1:62" s="35" customFormat="1" ht="12.75" x14ac:dyDescent="0.2">
      <c r="A159" s="32" t="s">
        <v>55</v>
      </c>
      <c r="B159" s="37">
        <v>613.98</v>
      </c>
      <c r="C159" s="33">
        <v>2437</v>
      </c>
      <c r="D159" s="33">
        <v>2200</v>
      </c>
      <c r="E159" s="32"/>
      <c r="F159" s="32"/>
      <c r="G159" s="3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1:62" s="49" customFormat="1" ht="12.75" x14ac:dyDescent="0.2">
      <c r="A160" s="51" t="s">
        <v>68</v>
      </c>
      <c r="B160" s="54">
        <v>613.98</v>
      </c>
      <c r="C160" s="51"/>
      <c r="D160" s="51"/>
      <c r="E160" s="51"/>
      <c r="F160" s="51"/>
      <c r="G160" s="5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1:62" s="4" customFormat="1" ht="12.75" x14ac:dyDescent="0.2">
      <c r="A161" s="5" t="s">
        <v>70</v>
      </c>
      <c r="B161" s="14">
        <v>613.98</v>
      </c>
      <c r="C161" s="5"/>
      <c r="D161" s="5"/>
      <c r="E161" s="5"/>
      <c r="F161" s="5"/>
      <c r="G161" s="1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1:62" s="31" customFormat="1" ht="12.75" x14ac:dyDescent="0.2">
      <c r="A162" s="28" t="s">
        <v>11</v>
      </c>
      <c r="B162" s="28"/>
      <c r="C162" s="29">
        <v>4000</v>
      </c>
      <c r="D162" s="29">
        <v>2500</v>
      </c>
      <c r="E162" s="29">
        <v>2500</v>
      </c>
      <c r="F162" s="29"/>
      <c r="G162" s="30">
        <v>100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1:62" s="35" customFormat="1" ht="25.5" x14ac:dyDescent="0.2">
      <c r="A163" s="32" t="s">
        <v>98</v>
      </c>
      <c r="B163" s="32"/>
      <c r="C163" s="33">
        <v>4000</v>
      </c>
      <c r="D163" s="33">
        <v>2500</v>
      </c>
      <c r="E163" s="33">
        <v>2500</v>
      </c>
      <c r="F163" s="33"/>
      <c r="G163" s="36">
        <v>100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1:62" s="49" customFormat="1" ht="12.75" x14ac:dyDescent="0.2">
      <c r="A164" s="51" t="s">
        <v>99</v>
      </c>
      <c r="B164" s="51"/>
      <c r="C164" s="51"/>
      <c r="D164" s="51"/>
      <c r="E164" s="52">
        <v>2500</v>
      </c>
      <c r="F164" s="52"/>
      <c r="G164" s="5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1:62" s="4" customFormat="1" ht="12.75" x14ac:dyDescent="0.2">
      <c r="A165" s="5" t="s">
        <v>102</v>
      </c>
      <c r="B165" s="5"/>
      <c r="C165" s="5"/>
      <c r="D165" s="5"/>
      <c r="E165" s="6">
        <v>2500</v>
      </c>
      <c r="F165" s="6"/>
      <c r="G165" s="1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1:62" s="45" customFormat="1" ht="12.75" x14ac:dyDescent="0.2">
      <c r="A166" s="42" t="s">
        <v>144</v>
      </c>
      <c r="B166" s="43">
        <v>5063.37</v>
      </c>
      <c r="C166" s="43">
        <v>8892</v>
      </c>
      <c r="D166" s="43">
        <v>1000</v>
      </c>
      <c r="E166" s="42"/>
      <c r="F166" s="42"/>
      <c r="G166" s="5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1:62" s="49" customFormat="1" ht="12.75" x14ac:dyDescent="0.2">
      <c r="A167" s="46" t="s">
        <v>145</v>
      </c>
      <c r="B167" s="47">
        <v>5063.37</v>
      </c>
      <c r="C167" s="47">
        <v>8892</v>
      </c>
      <c r="D167" s="47">
        <v>1000</v>
      </c>
      <c r="E167" s="46"/>
      <c r="F167" s="46"/>
      <c r="G167" s="5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1:62" s="4" customFormat="1" ht="12.75" x14ac:dyDescent="0.2">
      <c r="A168" s="5" t="s">
        <v>155</v>
      </c>
      <c r="B168" s="6">
        <v>5063.37</v>
      </c>
      <c r="C168" s="6">
        <v>8892</v>
      </c>
      <c r="D168" s="6">
        <v>1000</v>
      </c>
      <c r="E168" s="5"/>
      <c r="F168" s="5"/>
      <c r="G168" s="1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1:62" s="27" customFormat="1" ht="12.75" x14ac:dyDescent="0.2">
      <c r="A169" s="39" t="s">
        <v>117</v>
      </c>
      <c r="B169" s="40">
        <v>5063.37</v>
      </c>
      <c r="C169" s="40">
        <v>8892</v>
      </c>
      <c r="D169" s="40">
        <v>1000</v>
      </c>
      <c r="E169" s="41">
        <v>0</v>
      </c>
      <c r="F169" s="41"/>
      <c r="G169" s="26">
        <v>0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1:62" s="31" customFormat="1" ht="12.75" x14ac:dyDescent="0.2">
      <c r="A170" s="28" t="s">
        <v>10</v>
      </c>
      <c r="B170" s="58">
        <v>99.54</v>
      </c>
      <c r="C170" s="58">
        <v>892</v>
      </c>
      <c r="D170" s="29">
        <v>1000</v>
      </c>
      <c r="E170" s="28"/>
      <c r="F170" s="28"/>
      <c r="G170" s="50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1:62" s="35" customFormat="1" ht="12.75" x14ac:dyDescent="0.2">
      <c r="A171" s="32" t="s">
        <v>55</v>
      </c>
      <c r="B171" s="37">
        <v>99.54</v>
      </c>
      <c r="C171" s="37">
        <v>892</v>
      </c>
      <c r="D171" s="33">
        <v>1000</v>
      </c>
      <c r="E171" s="32"/>
      <c r="F171" s="32"/>
      <c r="G171" s="3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1:62" s="49" customFormat="1" ht="12.75" x14ac:dyDescent="0.2">
      <c r="A172" s="51" t="s">
        <v>61</v>
      </c>
      <c r="B172" s="54">
        <v>99.54</v>
      </c>
      <c r="C172" s="51"/>
      <c r="D172" s="51"/>
      <c r="E172" s="51"/>
      <c r="F172" s="51"/>
      <c r="G172" s="5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1:62" s="4" customFormat="1" ht="12.75" x14ac:dyDescent="0.2">
      <c r="A173" s="5" t="s">
        <v>66</v>
      </c>
      <c r="B173" s="14">
        <v>99.54</v>
      </c>
      <c r="C173" s="5"/>
      <c r="D173" s="5"/>
      <c r="E173" s="5"/>
      <c r="F173" s="5"/>
      <c r="G173" s="1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1:62" s="31" customFormat="1" ht="12.75" x14ac:dyDescent="0.2">
      <c r="A174" s="28" t="s">
        <v>11</v>
      </c>
      <c r="B174" s="29">
        <v>4963.83</v>
      </c>
      <c r="C174" s="29">
        <v>8000</v>
      </c>
      <c r="D174" s="28"/>
      <c r="E174" s="28"/>
      <c r="F174" s="28"/>
      <c r="G174" s="50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1:62" s="35" customFormat="1" ht="25.5" x14ac:dyDescent="0.2">
      <c r="A175" s="32" t="s">
        <v>98</v>
      </c>
      <c r="B175" s="33">
        <v>4963.83</v>
      </c>
      <c r="C175" s="33">
        <v>8000</v>
      </c>
      <c r="D175" s="32"/>
      <c r="E175" s="32"/>
      <c r="F175" s="32"/>
      <c r="G175" s="3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1:62" s="49" customFormat="1" ht="12.75" x14ac:dyDescent="0.2">
      <c r="A176" s="51" t="s">
        <v>99</v>
      </c>
      <c r="B176" s="52">
        <v>4963.83</v>
      </c>
      <c r="C176" s="51"/>
      <c r="D176" s="51"/>
      <c r="E176" s="51"/>
      <c r="F176" s="51"/>
      <c r="G176" s="5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1:62" s="4" customFormat="1" ht="12.75" x14ac:dyDescent="0.2">
      <c r="A177" s="5" t="s">
        <v>102</v>
      </c>
      <c r="B177" s="6">
        <v>4963.83</v>
      </c>
      <c r="C177" s="5"/>
      <c r="D177" s="5"/>
      <c r="E177" s="5"/>
      <c r="F177" s="5"/>
      <c r="G177" s="1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1:62" s="45" customFormat="1" ht="12.75" x14ac:dyDescent="0.2">
      <c r="A178" s="42" t="s">
        <v>146</v>
      </c>
      <c r="B178" s="43">
        <v>37705.550000000003</v>
      </c>
      <c r="C178" s="43">
        <v>15000</v>
      </c>
      <c r="D178" s="43">
        <v>5100</v>
      </c>
      <c r="E178" s="43">
        <v>4354.66</v>
      </c>
      <c r="F178" s="43">
        <v>11.55</v>
      </c>
      <c r="G178" s="44">
        <v>85.39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1:62" s="49" customFormat="1" ht="12.75" x14ac:dyDescent="0.2">
      <c r="A179" s="46" t="s">
        <v>147</v>
      </c>
      <c r="B179" s="47">
        <v>37705.550000000003</v>
      </c>
      <c r="C179" s="47">
        <v>15000</v>
      </c>
      <c r="D179" s="47">
        <v>5100</v>
      </c>
      <c r="E179" s="47">
        <v>4354.66</v>
      </c>
      <c r="F179" s="47">
        <v>11.55</v>
      </c>
      <c r="G179" s="48">
        <v>85.39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1:62" s="4" customFormat="1" ht="12.75" x14ac:dyDescent="0.2">
      <c r="A180" s="5" t="s">
        <v>155</v>
      </c>
      <c r="B180" s="6">
        <v>37705.550000000003</v>
      </c>
      <c r="C180" s="6">
        <v>15000</v>
      </c>
      <c r="D180" s="6">
        <v>5100</v>
      </c>
      <c r="E180" s="6">
        <v>4354.66</v>
      </c>
      <c r="F180" s="6">
        <v>11.55</v>
      </c>
      <c r="G180" s="7">
        <v>85.39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1:62" s="27" customFormat="1" ht="25.5" x14ac:dyDescent="0.2">
      <c r="A181" s="39" t="s">
        <v>111</v>
      </c>
      <c r="B181" s="40">
        <v>37705.550000000003</v>
      </c>
      <c r="C181" s="40">
        <v>15000</v>
      </c>
      <c r="D181" s="40">
        <v>5100</v>
      </c>
      <c r="E181" s="40">
        <v>4354.66</v>
      </c>
      <c r="F181" s="40">
        <v>11.55</v>
      </c>
      <c r="G181" s="26">
        <v>85.39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1:62" s="31" customFormat="1" ht="12.75" x14ac:dyDescent="0.2">
      <c r="A182" s="28" t="s">
        <v>10</v>
      </c>
      <c r="B182" s="29">
        <v>1092.18</v>
      </c>
      <c r="C182" s="28"/>
      <c r="D182" s="29">
        <v>5100</v>
      </c>
      <c r="E182" s="29">
        <v>4354.66</v>
      </c>
      <c r="F182" s="29">
        <v>398.71</v>
      </c>
      <c r="G182" s="30">
        <v>85.39</v>
      </c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1:62" s="35" customFormat="1" ht="12.75" x14ac:dyDescent="0.2">
      <c r="A183" s="32" t="s">
        <v>45</v>
      </c>
      <c r="B183" s="33">
        <v>1092.18</v>
      </c>
      <c r="C183" s="32"/>
      <c r="D183" s="33">
        <v>5100</v>
      </c>
      <c r="E183" s="33">
        <v>4354.66</v>
      </c>
      <c r="F183" s="33">
        <v>398.71</v>
      </c>
      <c r="G183" s="36">
        <v>85.39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1:62" s="49" customFormat="1" ht="12.75" x14ac:dyDescent="0.2">
      <c r="A184" s="51" t="s">
        <v>46</v>
      </c>
      <c r="B184" s="54">
        <v>980</v>
      </c>
      <c r="C184" s="51"/>
      <c r="D184" s="51"/>
      <c r="E184" s="52">
        <v>3750</v>
      </c>
      <c r="F184" s="52">
        <v>382.65</v>
      </c>
      <c r="G184" s="5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1:62" s="4" customFormat="1" ht="12.75" x14ac:dyDescent="0.2">
      <c r="A185" s="5" t="s">
        <v>47</v>
      </c>
      <c r="B185" s="14">
        <v>980</v>
      </c>
      <c r="C185" s="5"/>
      <c r="D185" s="5"/>
      <c r="E185" s="6">
        <v>3750</v>
      </c>
      <c r="F185" s="6">
        <v>382.65</v>
      </c>
      <c r="G185" s="1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1:62" s="49" customFormat="1" ht="12.75" x14ac:dyDescent="0.2">
      <c r="A186" s="51" t="s">
        <v>52</v>
      </c>
      <c r="B186" s="54">
        <v>112.18</v>
      </c>
      <c r="C186" s="51"/>
      <c r="D186" s="51"/>
      <c r="E186" s="54">
        <v>604.66</v>
      </c>
      <c r="F186" s="54">
        <v>539.01</v>
      </c>
      <c r="G186" s="5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1:62" s="4" customFormat="1" ht="12.75" x14ac:dyDescent="0.2">
      <c r="A187" s="5" t="s">
        <v>53</v>
      </c>
      <c r="B187" s="14">
        <v>112.18</v>
      </c>
      <c r="C187" s="5"/>
      <c r="D187" s="5"/>
      <c r="E187" s="14">
        <v>604.66</v>
      </c>
      <c r="F187" s="14">
        <v>539.01</v>
      </c>
      <c r="G187" s="1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1:62" s="31" customFormat="1" ht="12.75" x14ac:dyDescent="0.2">
      <c r="A188" s="28" t="s">
        <v>11</v>
      </c>
      <c r="B188" s="29">
        <v>36613.370000000003</v>
      </c>
      <c r="C188" s="29">
        <v>15000</v>
      </c>
      <c r="D188" s="28"/>
      <c r="E188" s="28"/>
      <c r="F188" s="28"/>
      <c r="G188" s="5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1:62" s="35" customFormat="1" ht="25.5" x14ac:dyDescent="0.2">
      <c r="A189" s="32" t="s">
        <v>98</v>
      </c>
      <c r="B189" s="33">
        <v>36613.370000000003</v>
      </c>
      <c r="C189" s="33">
        <v>15000</v>
      </c>
      <c r="D189" s="32"/>
      <c r="E189" s="32"/>
      <c r="F189" s="32"/>
      <c r="G189" s="3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1:62" s="49" customFormat="1" ht="12.75" x14ac:dyDescent="0.2">
      <c r="A190" s="51" t="s">
        <v>99</v>
      </c>
      <c r="B190" s="52">
        <v>36613.370000000003</v>
      </c>
      <c r="C190" s="51"/>
      <c r="D190" s="51"/>
      <c r="E190" s="51"/>
      <c r="F190" s="51"/>
      <c r="G190" s="5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  <row r="191" spans="1:62" s="4" customFormat="1" ht="12.75" x14ac:dyDescent="0.2">
      <c r="A191" s="5" t="s">
        <v>102</v>
      </c>
      <c r="B191" s="6">
        <v>36613.370000000003</v>
      </c>
      <c r="C191" s="5"/>
      <c r="D191" s="5"/>
      <c r="E191" s="5"/>
      <c r="F191" s="5"/>
      <c r="G191" s="1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</row>
    <row r="192" spans="1:62" s="45" customFormat="1" ht="12.75" x14ac:dyDescent="0.2">
      <c r="A192" s="42" t="s">
        <v>148</v>
      </c>
      <c r="B192" s="43">
        <v>118569.28</v>
      </c>
      <c r="C192" s="43">
        <v>149100</v>
      </c>
      <c r="D192" s="43">
        <v>130000</v>
      </c>
      <c r="E192" s="43">
        <v>105440.08</v>
      </c>
      <c r="F192" s="43">
        <v>88.93</v>
      </c>
      <c r="G192" s="44">
        <v>81.11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</row>
    <row r="193" spans="1:62" s="49" customFormat="1" ht="12.75" x14ac:dyDescent="0.2">
      <c r="A193" s="46" t="s">
        <v>149</v>
      </c>
      <c r="B193" s="47">
        <v>118569.28</v>
      </c>
      <c r="C193" s="47">
        <v>149100</v>
      </c>
      <c r="D193" s="47">
        <v>130000</v>
      </c>
      <c r="E193" s="47">
        <v>105440.08</v>
      </c>
      <c r="F193" s="47">
        <v>88.93</v>
      </c>
      <c r="G193" s="48">
        <v>81.11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</row>
    <row r="194" spans="1:62" s="4" customFormat="1" ht="12.75" x14ac:dyDescent="0.2">
      <c r="A194" s="5" t="s">
        <v>156</v>
      </c>
      <c r="B194" s="6">
        <v>118569.28</v>
      </c>
      <c r="C194" s="6">
        <v>149100</v>
      </c>
      <c r="D194" s="6">
        <v>130000</v>
      </c>
      <c r="E194" s="6">
        <v>105440.08</v>
      </c>
      <c r="F194" s="6">
        <v>88.93</v>
      </c>
      <c r="G194" s="7">
        <v>81.11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</row>
    <row r="195" spans="1:62" s="27" customFormat="1" ht="12.75" x14ac:dyDescent="0.2">
      <c r="A195" s="39" t="s">
        <v>113</v>
      </c>
      <c r="B195" s="40">
        <v>118569.28</v>
      </c>
      <c r="C195" s="40">
        <v>149100</v>
      </c>
      <c r="D195" s="40">
        <v>130000</v>
      </c>
      <c r="E195" s="40">
        <v>105440.08</v>
      </c>
      <c r="F195" s="40">
        <v>88.93</v>
      </c>
      <c r="G195" s="26">
        <v>81.11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</row>
    <row r="196" spans="1:62" s="31" customFormat="1" ht="12.75" x14ac:dyDescent="0.2">
      <c r="A196" s="28" t="s">
        <v>10</v>
      </c>
      <c r="B196" s="29">
        <v>118569.28</v>
      </c>
      <c r="C196" s="29">
        <v>149100</v>
      </c>
      <c r="D196" s="29">
        <v>130000</v>
      </c>
      <c r="E196" s="29">
        <v>105440.08</v>
      </c>
      <c r="F196" s="29">
        <v>88.93</v>
      </c>
      <c r="G196" s="30">
        <v>81.11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</row>
    <row r="197" spans="1:62" s="35" customFormat="1" ht="12.75" x14ac:dyDescent="0.2">
      <c r="A197" s="32" t="s">
        <v>45</v>
      </c>
      <c r="B197" s="33">
        <v>107529.09</v>
      </c>
      <c r="C197" s="33">
        <v>131300</v>
      </c>
      <c r="D197" s="33">
        <v>112700</v>
      </c>
      <c r="E197" s="33">
        <v>91577.9</v>
      </c>
      <c r="F197" s="33">
        <v>85.17</v>
      </c>
      <c r="G197" s="36">
        <v>81.260000000000005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</row>
    <row r="198" spans="1:62" s="49" customFormat="1" ht="12.75" x14ac:dyDescent="0.2">
      <c r="A198" s="51" t="s">
        <v>46</v>
      </c>
      <c r="B198" s="52">
        <v>99096.74</v>
      </c>
      <c r="C198" s="51"/>
      <c r="D198" s="51"/>
      <c r="E198" s="52">
        <v>85884.14</v>
      </c>
      <c r="F198" s="52">
        <v>86.67</v>
      </c>
      <c r="G198" s="5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</row>
    <row r="199" spans="1:62" s="4" customFormat="1" ht="12.75" x14ac:dyDescent="0.2">
      <c r="A199" s="5" t="s">
        <v>47</v>
      </c>
      <c r="B199" s="6">
        <v>99096.74</v>
      </c>
      <c r="C199" s="5"/>
      <c r="D199" s="5"/>
      <c r="E199" s="6">
        <v>85884.14</v>
      </c>
      <c r="F199" s="6">
        <v>86.67</v>
      </c>
      <c r="G199" s="1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</row>
    <row r="200" spans="1:62" s="49" customFormat="1" ht="12.75" x14ac:dyDescent="0.2">
      <c r="A200" s="51" t="s">
        <v>50</v>
      </c>
      <c r="B200" s="52">
        <v>1200</v>
      </c>
      <c r="C200" s="51"/>
      <c r="D200" s="51"/>
      <c r="E200" s="52">
        <v>1200</v>
      </c>
      <c r="F200" s="52">
        <v>100</v>
      </c>
      <c r="G200" s="5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</row>
    <row r="201" spans="1:62" s="4" customFormat="1" ht="12.75" x14ac:dyDescent="0.2">
      <c r="A201" s="5" t="s">
        <v>51</v>
      </c>
      <c r="B201" s="6">
        <v>1200</v>
      </c>
      <c r="C201" s="5"/>
      <c r="D201" s="5"/>
      <c r="E201" s="6">
        <v>1200</v>
      </c>
      <c r="F201" s="6">
        <v>100</v>
      </c>
      <c r="G201" s="1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</row>
    <row r="202" spans="1:62" s="49" customFormat="1" ht="12.75" x14ac:dyDescent="0.2">
      <c r="A202" s="51" t="s">
        <v>52</v>
      </c>
      <c r="B202" s="52">
        <v>7232.35</v>
      </c>
      <c r="C202" s="51"/>
      <c r="D202" s="51"/>
      <c r="E202" s="52">
        <v>4493.76</v>
      </c>
      <c r="F202" s="52">
        <v>62.13</v>
      </c>
      <c r="G202" s="5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</row>
    <row r="203" spans="1:62" s="4" customFormat="1" ht="12.75" x14ac:dyDescent="0.2">
      <c r="A203" s="5" t="s">
        <v>53</v>
      </c>
      <c r="B203" s="6">
        <v>7232.35</v>
      </c>
      <c r="C203" s="5"/>
      <c r="D203" s="5"/>
      <c r="E203" s="6">
        <v>4493.76</v>
      </c>
      <c r="F203" s="6">
        <v>62.13</v>
      </c>
      <c r="G203" s="1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</row>
    <row r="204" spans="1:62" s="35" customFormat="1" ht="12.75" x14ac:dyDescent="0.2">
      <c r="A204" s="32" t="s">
        <v>55</v>
      </c>
      <c r="B204" s="33">
        <v>11040.19</v>
      </c>
      <c r="C204" s="33">
        <v>17800</v>
      </c>
      <c r="D204" s="33">
        <v>17300</v>
      </c>
      <c r="E204" s="33">
        <v>13862.18</v>
      </c>
      <c r="F204" s="33">
        <v>125.66</v>
      </c>
      <c r="G204" s="36">
        <v>80.13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</row>
    <row r="205" spans="1:62" s="49" customFormat="1" ht="12.75" x14ac:dyDescent="0.2">
      <c r="A205" s="51" t="s">
        <v>56</v>
      </c>
      <c r="B205" s="52">
        <v>11040.19</v>
      </c>
      <c r="C205" s="51"/>
      <c r="D205" s="51"/>
      <c r="E205" s="52">
        <v>13862.18</v>
      </c>
      <c r="F205" s="52">
        <v>125.66</v>
      </c>
      <c r="G205" s="5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</row>
    <row r="206" spans="1:62" s="4" customFormat="1" ht="12.75" x14ac:dyDescent="0.2">
      <c r="A206" s="5" t="s">
        <v>57</v>
      </c>
      <c r="B206" s="5"/>
      <c r="C206" s="5"/>
      <c r="D206" s="5"/>
      <c r="E206" s="6">
        <v>1380.8</v>
      </c>
      <c r="F206" s="6"/>
      <c r="G206" s="1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</row>
    <row r="207" spans="1:62" s="4" customFormat="1" ht="25.5" x14ac:dyDescent="0.2">
      <c r="A207" s="5" t="s">
        <v>58</v>
      </c>
      <c r="B207" s="6">
        <v>8983.49</v>
      </c>
      <c r="C207" s="5"/>
      <c r="D207" s="5"/>
      <c r="E207" s="6">
        <v>8011.66</v>
      </c>
      <c r="F207" s="6">
        <v>89.18</v>
      </c>
      <c r="G207" s="1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</row>
    <row r="208" spans="1:62" s="4" customFormat="1" ht="12.75" x14ac:dyDescent="0.2">
      <c r="A208" s="5" t="s">
        <v>59</v>
      </c>
      <c r="B208" s="6">
        <v>2056.6999999999998</v>
      </c>
      <c r="C208" s="5"/>
      <c r="D208" s="5"/>
      <c r="E208" s="6">
        <v>3290</v>
      </c>
      <c r="F208" s="6">
        <v>159.96</v>
      </c>
      <c r="G208" s="1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</row>
    <row r="209" spans="1:62" s="4" customFormat="1" ht="12.75" x14ac:dyDescent="0.2">
      <c r="A209" s="5" t="s">
        <v>60</v>
      </c>
      <c r="B209" s="5"/>
      <c r="C209" s="5"/>
      <c r="D209" s="5"/>
      <c r="E209" s="6">
        <v>1179.72</v>
      </c>
      <c r="F209" s="6"/>
      <c r="G209" s="1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</row>
    <row r="210" spans="1:62" s="45" customFormat="1" ht="12.75" x14ac:dyDescent="0.2">
      <c r="A210" s="42" t="s">
        <v>150</v>
      </c>
      <c r="B210" s="43">
        <v>52931.6</v>
      </c>
      <c r="C210" s="43">
        <v>81217</v>
      </c>
      <c r="D210" s="43">
        <v>82000</v>
      </c>
      <c r="E210" s="43">
        <v>70558.73</v>
      </c>
      <c r="F210" s="43">
        <v>133.30000000000001</v>
      </c>
      <c r="G210" s="44">
        <v>86.05</v>
      </c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</row>
    <row r="211" spans="1:62" s="49" customFormat="1" ht="12.75" x14ac:dyDescent="0.2">
      <c r="A211" s="46" t="s">
        <v>151</v>
      </c>
      <c r="B211" s="47">
        <v>52931.6</v>
      </c>
      <c r="C211" s="47">
        <v>81217</v>
      </c>
      <c r="D211" s="47">
        <v>82000</v>
      </c>
      <c r="E211" s="47">
        <v>70558.73</v>
      </c>
      <c r="F211" s="47">
        <v>133.30000000000001</v>
      </c>
      <c r="G211" s="48">
        <v>86.05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</row>
    <row r="212" spans="1:62" s="4" customFormat="1" ht="12.75" x14ac:dyDescent="0.2">
      <c r="A212" s="5" t="s">
        <v>155</v>
      </c>
      <c r="B212" s="6">
        <v>52931.6</v>
      </c>
      <c r="C212" s="6">
        <v>81217</v>
      </c>
      <c r="D212" s="6">
        <v>82000</v>
      </c>
      <c r="E212" s="6">
        <v>70558.73</v>
      </c>
      <c r="F212" s="6">
        <v>133.30000000000001</v>
      </c>
      <c r="G212" s="7">
        <v>86.05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</row>
    <row r="213" spans="1:62" s="27" customFormat="1" ht="12.75" x14ac:dyDescent="0.2">
      <c r="A213" s="39" t="s">
        <v>110</v>
      </c>
      <c r="B213" s="40">
        <v>52931.6</v>
      </c>
      <c r="C213" s="40">
        <v>81217</v>
      </c>
      <c r="D213" s="40">
        <v>82000</v>
      </c>
      <c r="E213" s="40">
        <v>70558.73</v>
      </c>
      <c r="F213" s="40">
        <v>133.30000000000001</v>
      </c>
      <c r="G213" s="26">
        <v>86.05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</row>
    <row r="214" spans="1:62" s="31" customFormat="1" ht="12.75" x14ac:dyDescent="0.2">
      <c r="A214" s="28" t="s">
        <v>10</v>
      </c>
      <c r="B214" s="29">
        <v>52931.6</v>
      </c>
      <c r="C214" s="29">
        <v>81217</v>
      </c>
      <c r="D214" s="29">
        <v>82000</v>
      </c>
      <c r="E214" s="29">
        <v>70558.73</v>
      </c>
      <c r="F214" s="29">
        <v>133.30000000000001</v>
      </c>
      <c r="G214" s="30">
        <v>86.05</v>
      </c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</row>
    <row r="215" spans="1:62" s="35" customFormat="1" ht="12.75" x14ac:dyDescent="0.2">
      <c r="A215" s="32" t="s">
        <v>45</v>
      </c>
      <c r="B215" s="33">
        <v>46881.120000000003</v>
      </c>
      <c r="C215" s="33">
        <v>63217</v>
      </c>
      <c r="D215" s="33">
        <v>74500</v>
      </c>
      <c r="E215" s="33">
        <v>66462.36</v>
      </c>
      <c r="F215" s="33">
        <v>141.77000000000001</v>
      </c>
      <c r="G215" s="36">
        <v>89.21</v>
      </c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</row>
    <row r="216" spans="1:62" s="49" customFormat="1" ht="12.75" x14ac:dyDescent="0.2">
      <c r="A216" s="51" t="s">
        <v>46</v>
      </c>
      <c r="B216" s="52">
        <v>42991.33</v>
      </c>
      <c r="C216" s="51"/>
      <c r="D216" s="51"/>
      <c r="E216" s="52">
        <v>62754.15</v>
      </c>
      <c r="F216" s="52">
        <v>145.97</v>
      </c>
      <c r="G216" s="5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</row>
    <row r="217" spans="1:62" s="4" customFormat="1" ht="12.75" x14ac:dyDescent="0.2">
      <c r="A217" s="5" t="s">
        <v>47</v>
      </c>
      <c r="B217" s="6">
        <v>42991.33</v>
      </c>
      <c r="C217" s="5"/>
      <c r="D217" s="5"/>
      <c r="E217" s="6">
        <v>62754.15</v>
      </c>
      <c r="F217" s="6">
        <v>145.97</v>
      </c>
      <c r="G217" s="1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</row>
    <row r="218" spans="1:62" s="49" customFormat="1" ht="12.75" x14ac:dyDescent="0.2">
      <c r="A218" s="51" t="s">
        <v>52</v>
      </c>
      <c r="B218" s="52">
        <v>3889.79</v>
      </c>
      <c r="C218" s="51"/>
      <c r="D218" s="51"/>
      <c r="E218" s="52">
        <v>3708.21</v>
      </c>
      <c r="F218" s="52">
        <v>95.33</v>
      </c>
      <c r="G218" s="5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</row>
    <row r="219" spans="1:62" s="4" customFormat="1" ht="12.75" x14ac:dyDescent="0.2">
      <c r="A219" s="5" t="s">
        <v>53</v>
      </c>
      <c r="B219" s="6">
        <v>3889.79</v>
      </c>
      <c r="C219" s="5"/>
      <c r="D219" s="5"/>
      <c r="E219" s="6">
        <v>3708.21</v>
      </c>
      <c r="F219" s="6">
        <v>95.33</v>
      </c>
      <c r="G219" s="1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</row>
    <row r="220" spans="1:62" s="35" customFormat="1" ht="12.75" x14ac:dyDescent="0.2">
      <c r="A220" s="32" t="s">
        <v>55</v>
      </c>
      <c r="B220" s="33">
        <v>6050.48</v>
      </c>
      <c r="C220" s="33">
        <v>18000</v>
      </c>
      <c r="D220" s="33">
        <v>7500</v>
      </c>
      <c r="E220" s="33">
        <v>4096.37</v>
      </c>
      <c r="F220" s="33">
        <v>67.7</v>
      </c>
      <c r="G220" s="36">
        <v>54.62</v>
      </c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</row>
    <row r="221" spans="1:62" s="49" customFormat="1" ht="12.75" x14ac:dyDescent="0.2">
      <c r="A221" s="51" t="s">
        <v>56</v>
      </c>
      <c r="B221" s="52">
        <v>6050.48</v>
      </c>
      <c r="C221" s="51"/>
      <c r="D221" s="51"/>
      <c r="E221" s="52">
        <v>4096.37</v>
      </c>
      <c r="F221" s="52">
        <v>67.7</v>
      </c>
      <c r="G221" s="5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</row>
    <row r="222" spans="1:62" s="4" customFormat="1" ht="25.5" x14ac:dyDescent="0.2">
      <c r="A222" s="5" t="s">
        <v>58</v>
      </c>
      <c r="B222" s="6">
        <v>6050.48</v>
      </c>
      <c r="C222" s="5"/>
      <c r="D222" s="5"/>
      <c r="E222" s="6">
        <v>4096.37</v>
      </c>
      <c r="F222" s="6">
        <v>67.7</v>
      </c>
      <c r="G222" s="1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</row>
    <row r="223" spans="1:62" s="45" customFormat="1" ht="12.75" x14ac:dyDescent="0.2">
      <c r="A223" s="42" t="s">
        <v>152</v>
      </c>
      <c r="B223" s="42"/>
      <c r="C223" s="43">
        <v>15000</v>
      </c>
      <c r="D223" s="42"/>
      <c r="E223" s="42"/>
      <c r="F223" s="42"/>
      <c r="G223" s="5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</row>
    <row r="224" spans="1:62" s="49" customFormat="1" ht="12.75" x14ac:dyDescent="0.2">
      <c r="A224" s="46" t="s">
        <v>153</v>
      </c>
      <c r="B224" s="46"/>
      <c r="C224" s="47">
        <v>15000</v>
      </c>
      <c r="D224" s="46"/>
      <c r="E224" s="46"/>
      <c r="F224" s="46"/>
      <c r="G224" s="5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</row>
    <row r="225" spans="1:62" s="4" customFormat="1" ht="12.75" x14ac:dyDescent="0.2">
      <c r="A225" s="5" t="s">
        <v>155</v>
      </c>
      <c r="B225" s="5"/>
      <c r="C225" s="6">
        <v>15000</v>
      </c>
      <c r="D225" s="5"/>
      <c r="E225" s="5"/>
      <c r="F225" s="5"/>
      <c r="G225" s="1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</row>
    <row r="226" spans="1:62" s="27" customFormat="1" ht="25.5" x14ac:dyDescent="0.2">
      <c r="A226" s="39" t="s">
        <v>111</v>
      </c>
      <c r="B226" s="41">
        <v>0</v>
      </c>
      <c r="C226" s="40">
        <v>15000</v>
      </c>
      <c r="D226" s="41">
        <v>0</v>
      </c>
      <c r="E226" s="41">
        <v>0</v>
      </c>
      <c r="F226" s="41"/>
      <c r="G226" s="26">
        <v>0</v>
      </c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</row>
    <row r="227" spans="1:62" s="31" customFormat="1" ht="12.75" x14ac:dyDescent="0.2">
      <c r="A227" s="28" t="s">
        <v>10</v>
      </c>
      <c r="B227" s="28"/>
      <c r="C227" s="29">
        <v>15000</v>
      </c>
      <c r="D227" s="28"/>
      <c r="E227" s="28"/>
      <c r="F227" s="28"/>
      <c r="G227" s="50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</row>
    <row r="228" spans="1:62" s="35" customFormat="1" ht="12.75" x14ac:dyDescent="0.2">
      <c r="A228" s="32" t="s">
        <v>45</v>
      </c>
      <c r="B228" s="32"/>
      <c r="C228" s="33">
        <v>9000</v>
      </c>
      <c r="D228" s="32"/>
      <c r="E228" s="32"/>
      <c r="F228" s="32"/>
      <c r="G228" s="3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</row>
    <row r="229" spans="1:62" s="35" customFormat="1" ht="12.75" x14ac:dyDescent="0.2">
      <c r="A229" s="32" t="s">
        <v>55</v>
      </c>
      <c r="B229" s="32"/>
      <c r="C229" s="33">
        <v>6000</v>
      </c>
      <c r="D229" s="32"/>
      <c r="E229" s="32"/>
      <c r="F229" s="32"/>
      <c r="G229" s="3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</row>
  </sheetData>
  <pageMargins left="0.75" right="0.75" top="1" bottom="1" header="0.5" footer="0.5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FA0F-E017-41F3-B241-1F8AF413A2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 1-9</vt:lpstr>
      <vt:lpstr>PRIH-RASH. PO EK. KLASIF.</vt:lpstr>
      <vt:lpstr>PRIH.-RASH. PO IZVORIMA FIN.</vt:lpstr>
      <vt:lpstr>RASH. PREMA FUNKCIJSKOJ KLASIF.</vt:lpstr>
      <vt:lpstr>Posebni dio</vt:lpstr>
      <vt:lpstr>List1</vt:lpstr>
      <vt:lpstr>'SAŽETAK 1-9'!Podrucje_ispisa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DOMZDRAVLJAOZALJ</dc:creator>
  <cp:lastModifiedBy>Dom Zdravlja Ozalj</cp:lastModifiedBy>
  <cp:lastPrinted>2025-03-25T06:21:28Z</cp:lastPrinted>
  <dcterms:created xsi:type="dcterms:W3CDTF">2025-03-21T12:02:12Z</dcterms:created>
  <dcterms:modified xsi:type="dcterms:W3CDTF">2025-03-25T06:46:45Z</dcterms:modified>
</cp:coreProperties>
</file>